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C\Newsletters\cotton\2019 COTTONNEWSLETTERS\08 Aug\"/>
    </mc:Choice>
  </mc:AlternateContent>
  <bookViews>
    <workbookView xWindow="0" yWindow="0" windowWidth="25200" windowHeight="10785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2" l="1"/>
  <c r="D39" i="12"/>
  <c r="B39" i="12"/>
  <c r="B31" i="12"/>
  <c r="B41" i="12" s="1"/>
  <c r="H29" i="12"/>
  <c r="D29" i="12"/>
  <c r="D24" i="12"/>
  <c r="B24" i="12"/>
  <c r="H19" i="12"/>
  <c r="D19" i="12"/>
  <c r="B19" i="12"/>
  <c r="H12" i="12"/>
  <c r="H31" i="12" s="1"/>
  <c r="H41" i="12" s="1"/>
  <c r="D12" i="12"/>
  <c r="D31" i="12" s="1"/>
  <c r="D41" i="12" s="1"/>
  <c r="B12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D35" i="8"/>
  <c r="C35" i="8"/>
  <c r="B35" i="8"/>
  <c r="D28" i="8"/>
  <c r="C28" i="8"/>
  <c r="B28" i="8"/>
  <c r="D21" i="8"/>
  <c r="C21" i="8"/>
  <c r="B21" i="8"/>
  <c r="D14" i="8"/>
  <c r="C14" i="8"/>
  <c r="B14" i="8"/>
  <c r="D7" i="8"/>
  <c r="C7" i="8"/>
  <c r="B7" i="8"/>
</calcChain>
</file>

<file path=xl/sharedStrings.xml><?xml version="1.0" encoding="utf-8"?>
<sst xmlns="http://schemas.openxmlformats.org/spreadsheetml/2006/main" count="438" uniqueCount="240">
  <si>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</si>
  <si>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</si>
  <si>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</si>
  <si>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</si>
  <si>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</si>
  <si>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</si>
  <si>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</si>
  <si>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</si>
  <si>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</si>
  <si>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</si>
  <si>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</si>
  <si>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</si>
  <si>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</si>
  <si>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</si>
  <si>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</si>
  <si>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</si>
  <si>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</si>
  <si>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</si>
  <si>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</si>
  <si>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</si>
  <si>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</si>
  <si>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</si>
  <si>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</si>
  <si>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</si>
  <si>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</si>
  <si>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</si>
  <si>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</si>
  <si>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</si>
  <si>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</si>
  <si>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</si>
  <si>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</si>
  <si>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</si>
  <si>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</si>
  <si>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</si>
  <si>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</si>
  <si>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</si>
  <si>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</si>
  <si>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</si>
  <si>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</si>
  <si>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</si>
  <si>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</si>
  <si>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</si>
  <si>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</si>
  <si>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</si>
  <si>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</si>
  <si>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</si>
  <si>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</si>
  <si>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</si>
  <si>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</si>
  <si>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</si>
  <si>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</si>
  <si>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</si>
  <si>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</si>
  <si>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</si>
  <si>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</si>
  <si>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</si>
  <si>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</si>
  <si>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</si>
  <si>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</si>
  <si>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</si>
  <si>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</si>
  <si>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</si>
  <si>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</si>
  <si>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</si>
  <si>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</si>
  <si>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</si>
  <si>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</si>
  <si>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</si>
  <si>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</si>
  <si>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</si>
  <si>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</si>
  <si>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</si>
  <si>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</si>
  <si>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</si>
  <si>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</si>
  <si>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</si>
  <si>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</si>
  <si>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</si>
  <si>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</si>
  <si>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</si>
  <si>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</si>
  <si>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</si>
  <si>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</si>
  <si>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</si>
  <si>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</si>
  <si>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</si>
  <si>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</si>
  <si>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</si>
  <si>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</si>
  <si>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</si>
  <si>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</si>
  <si>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</si>
  <si>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</si>
  <si>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</si>
  <si>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</si>
  <si>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</si>
  <si>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</si>
  <si>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</si>
  <si>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</si>
  <si>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</si>
  <si>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</si>
  <si>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</si>
  <si>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</si>
  <si>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</si>
  <si>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</si>
  <si>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</si>
  <si>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</si>
  <si>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</si>
  <si>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</si>
  <si>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</si>
  <si>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</si>
  <si>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</si>
  <si>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</si>
  <si>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</si>
  <si>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</si>
  <si>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</si>
  <si>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</si>
  <si>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</si>
  <si>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</si>
  <si>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</si>
  <si>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</si>
  <si>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</si>
  <si>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</si>
  <si>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</si>
  <si>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</si>
  <si>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</si>
  <si>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</si>
  <si>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</si>
  <si>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</si>
  <si>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</si>
  <si>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</si>
  <si>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</si>
  <si>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</si>
  <si>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</si>
  <si>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</si>
  <si>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</si>
  <si>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</si>
  <si>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</si>
  <si>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</si>
  <si>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</si>
  <si>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</si>
  <si>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</si>
  <si>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</si>
  <si>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</si>
  <si>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</si>
  <si>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</si>
  <si>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</si>
  <si>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</si>
  <si>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</si>
  <si>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</si>
  <si>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</si>
  <si>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</si>
  <si>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</si>
  <si>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</si>
  <si>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</si>
  <si>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</si>
  <si>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</si>
  <si>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</si>
  <si>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</si>
  <si>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</si>
  <si>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</si>
  <si>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</si>
  <si>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</si>
  <si>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</si>
  <si>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</si>
  <si>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</si>
  <si>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</si>
  <si>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</si>
  <si>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</si>
  <si>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</si>
  <si>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</si>
  <si>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</si>
  <si>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</si>
  <si>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</si>
  <si>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</si>
  <si>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</si>
  <si>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</si>
  <si>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</si>
  <si>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</si>
  <si>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</si>
  <si>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</si>
  <si>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</si>
  <si>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</si>
  <si>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</si>
  <si>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</si>
  <si>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</si>
  <si>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</si>
  <si>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</si>
  <si>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</si>
  <si>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</si>
  <si>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</si>
  <si>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</si>
  <si>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</si>
  <si>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</si>
  <si>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</si>
  <si>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</si>
  <si>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</si>
  <si>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</si>
  <si>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</si>
  <si>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</si>
  <si>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</si>
  <si>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</si>
  <si>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</si>
  <si>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</si>
  <si>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</si>
  <si>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</si>
  <si>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</si>
  <si>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</si>
  <si>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</si>
  <si>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</si>
  <si>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</si>
  <si>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</si>
  <si>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</si>
  <si>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</si>
  <si>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</si>
  <si>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Apr.</t>
  </si>
  <si>
    <t>2019/20</t>
  </si>
  <si>
    <t>May</t>
  </si>
  <si>
    <t xml:space="preserve">Note: 1 bale = 480 pounds. </t>
  </si>
  <si>
    <t>Note: Raw-fiber-equivalent pounds.</t>
  </si>
  <si>
    <t>Total Upland</t>
  </si>
  <si>
    <t>June</t>
  </si>
  <si>
    <t>July</t>
  </si>
  <si>
    <t>Created August 14, 2019</t>
  </si>
  <si>
    <t>Table 10—Acreage, yield, and production estimates, 2019</t>
  </si>
  <si>
    <t>Aug.</t>
  </si>
  <si>
    <t>Last update: 08/14/19.</t>
  </si>
  <si>
    <t>Last update:  08/14/19.</t>
  </si>
  <si>
    <t>Table 10--Acreage, yield, and production estimates, 2019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</si>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</sst>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Continuous"/>
    </xf>
    <xf numFmtId="0" fontId="22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165" fontId="23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2" fontId="23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3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4" fillId="0" borderId="1" xfId="0" applyFont="1" applyFill="1" applyBorder="1"/>
    <xf numFmtId="0" fontId="24" fillId="0" borderId="0" xfId="0" applyFont="1" applyFill="1" applyBorder="1"/>
    <xf numFmtId="0" fontId="24" fillId="0" borderId="2" xfId="0" applyFont="1" applyFill="1" applyBorder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/>
    </xf>
    <xf numFmtId="3" fontId="24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Continuous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ttonTable10.xl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1"/>
  <sheetViews>
    <sheetView tabSelected="1" topLeftCell="A7" workbookViewId="0">
      <selection activeCell="A26" sqref="A26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8" t="s">
        <v>204</v>
      </c>
    </row>
    <row r="3" spans="1:1" ht="15.75" x14ac:dyDescent="0.25">
      <c r="A3" s="8"/>
    </row>
    <row r="4" spans="1:1" x14ac:dyDescent="0.25">
      <c r="A4" t="s">
        <v>223</v>
      </c>
    </row>
    <row r="6" spans="1:1" x14ac:dyDescent="0.25">
      <c r="A6" t="s">
        <v>0</v>
      </c>
    </row>
    <row r="8" spans="1:1" x14ac:dyDescent="0.25">
      <c r="A8" s="7" t="s">
        <v>47</v>
      </c>
    </row>
    <row r="9" spans="1:1" x14ac:dyDescent="0.25">
      <c r="A9" s="7"/>
    </row>
    <row r="10" spans="1:1" x14ac:dyDescent="0.25">
      <c r="A10" s="7" t="s">
        <v>37</v>
      </c>
    </row>
    <row r="11" spans="1:1" x14ac:dyDescent="0.25">
      <c r="A11" s="7"/>
    </row>
    <row r="12" spans="1:1" x14ac:dyDescent="0.25">
      <c r="A12" s="7" t="s">
        <v>39</v>
      </c>
    </row>
    <row r="13" spans="1:1" x14ac:dyDescent="0.25">
      <c r="A13" s="7"/>
    </row>
    <row r="14" spans="1:1" x14ac:dyDescent="0.25">
      <c r="A14" s="7" t="s">
        <v>40</v>
      </c>
    </row>
    <row r="15" spans="1:1" x14ac:dyDescent="0.25">
      <c r="A15" s="7"/>
    </row>
    <row r="16" spans="1:1" x14ac:dyDescent="0.25">
      <c r="A16" s="7" t="s">
        <v>41</v>
      </c>
    </row>
    <row r="17" spans="1:1" x14ac:dyDescent="0.25">
      <c r="A17" s="7"/>
    </row>
    <row r="18" spans="1:1" x14ac:dyDescent="0.25">
      <c r="A18" s="7" t="s">
        <v>42</v>
      </c>
    </row>
    <row r="19" spans="1:1" x14ac:dyDescent="0.25">
      <c r="A19" s="7"/>
    </row>
    <row r="20" spans="1:1" x14ac:dyDescent="0.25">
      <c r="A20" s="7" t="s">
        <v>43</v>
      </c>
    </row>
    <row r="21" spans="1:1" x14ac:dyDescent="0.25">
      <c r="A21" s="7"/>
    </row>
    <row r="22" spans="1:1" x14ac:dyDescent="0.25">
      <c r="A22" s="7" t="s">
        <v>44</v>
      </c>
    </row>
    <row r="23" spans="1:1" x14ac:dyDescent="0.25">
      <c r="A23" s="7"/>
    </row>
    <row r="24" spans="1:1" x14ac:dyDescent="0.25">
      <c r="A24" s="7" t="s">
        <v>45</v>
      </c>
    </row>
    <row r="26" spans="1:1" x14ac:dyDescent="0.25">
      <c r="A26" s="7" t="s">
        <v>224</v>
      </c>
    </row>
    <row r="27" spans="1:1" x14ac:dyDescent="0.25">
      <c r="A27" s="7"/>
    </row>
    <row r="29" spans="1:1" x14ac:dyDescent="0.25">
      <c r="A29" s="7"/>
    </row>
    <row r="30" spans="1:1" x14ac:dyDescent="0.25">
      <c r="A30" s="7"/>
    </row>
    <row r="31" spans="1:1" x14ac:dyDescent="0.25">
      <c r="A31" t="s">
        <v>46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r:id="rId1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>
      <selection activeCell="G13" sqref="G13"/>
    </sheetView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6" t="s">
        <v>214</v>
      </c>
      <c r="B1" s="86"/>
      <c r="C1" s="86"/>
      <c r="D1" s="87"/>
      <c r="E1" s="87"/>
      <c r="F1" s="34"/>
    </row>
    <row r="2" spans="1:6" x14ac:dyDescent="0.25">
      <c r="A2" s="35"/>
      <c r="B2" s="88" t="s">
        <v>215</v>
      </c>
      <c r="C2" s="88" t="s">
        <v>217</v>
      </c>
      <c r="D2" s="88" t="s">
        <v>221</v>
      </c>
      <c r="E2" s="89" t="s">
        <v>221</v>
      </c>
      <c r="F2" s="34"/>
    </row>
    <row r="3" spans="1:6" x14ac:dyDescent="0.25">
      <c r="A3" s="90" t="s">
        <v>111</v>
      </c>
      <c r="B3" s="58">
        <v>2019</v>
      </c>
      <c r="C3" s="58">
        <v>2019</v>
      </c>
      <c r="D3" s="58">
        <v>2019</v>
      </c>
      <c r="E3" s="58">
        <v>2018</v>
      </c>
      <c r="F3" s="34"/>
    </row>
    <row r="4" spans="1:6" ht="8.25" customHeight="1" x14ac:dyDescent="0.25">
      <c r="A4" s="91"/>
      <c r="B4" s="12"/>
      <c r="C4" s="12"/>
      <c r="D4" s="12"/>
      <c r="E4" s="12"/>
      <c r="F4" s="34"/>
    </row>
    <row r="5" spans="1:6" x14ac:dyDescent="0.25">
      <c r="A5" s="35"/>
      <c r="B5" s="116" t="s">
        <v>158</v>
      </c>
      <c r="C5" s="116"/>
      <c r="D5" s="116"/>
      <c r="E5" s="116"/>
      <c r="F5" s="34"/>
    </row>
    <row r="6" spans="1:6" ht="8.25" customHeight="1" x14ac:dyDescent="0.25">
      <c r="A6" s="35"/>
      <c r="B6" s="49"/>
      <c r="C6" s="52"/>
      <c r="D6" s="51"/>
      <c r="E6" s="51"/>
      <c r="F6" s="34"/>
    </row>
    <row r="7" spans="1:6" x14ac:dyDescent="0.25">
      <c r="A7" s="35" t="s">
        <v>113</v>
      </c>
      <c r="B7" s="102">
        <v>111468.1</v>
      </c>
      <c r="C7" s="102">
        <v>125253.2</v>
      </c>
      <c r="D7" s="102">
        <v>127669.5</v>
      </c>
      <c r="E7" s="92">
        <v>118010.7</v>
      </c>
      <c r="F7" s="35"/>
    </row>
    <row r="8" spans="1:6" x14ac:dyDescent="0.25">
      <c r="A8" s="35" t="s">
        <v>159</v>
      </c>
      <c r="B8" s="102">
        <v>76.599999999999994</v>
      </c>
      <c r="C8" s="102">
        <v>186.3</v>
      </c>
      <c r="D8" s="102">
        <v>239.5</v>
      </c>
      <c r="E8" s="92">
        <v>147.6</v>
      </c>
      <c r="F8" s="35"/>
    </row>
    <row r="9" spans="1:6" x14ac:dyDescent="0.25">
      <c r="A9" s="35" t="s">
        <v>114</v>
      </c>
      <c r="B9" s="102">
        <v>8817</v>
      </c>
      <c r="C9" s="102">
        <v>9128.5</v>
      </c>
      <c r="D9" s="102">
        <v>9008</v>
      </c>
      <c r="E9" s="92">
        <v>8016.2</v>
      </c>
      <c r="F9" s="35"/>
    </row>
    <row r="10" spans="1:6" x14ac:dyDescent="0.25">
      <c r="A10" s="35" t="s">
        <v>160</v>
      </c>
      <c r="B10" s="102">
        <v>162.5</v>
      </c>
      <c r="C10" s="102">
        <v>273.7</v>
      </c>
      <c r="D10" s="102">
        <v>236.6</v>
      </c>
      <c r="E10" s="92">
        <v>200.9</v>
      </c>
      <c r="F10" s="35"/>
    </row>
    <row r="11" spans="1:6" x14ac:dyDescent="0.25">
      <c r="A11" s="35" t="s">
        <v>115</v>
      </c>
      <c r="B11" s="102">
        <v>17823.3</v>
      </c>
      <c r="C11" s="102">
        <v>17571.7</v>
      </c>
      <c r="D11" s="102">
        <v>20638.2</v>
      </c>
      <c r="E11" s="92">
        <v>21337.200000000001</v>
      </c>
      <c r="F11" s="35"/>
    </row>
    <row r="12" spans="1:6" x14ac:dyDescent="0.25">
      <c r="A12" s="35" t="s">
        <v>116</v>
      </c>
      <c r="B12" s="102">
        <v>7260.7</v>
      </c>
      <c r="C12" s="102">
        <v>7459.3</v>
      </c>
      <c r="D12" s="102">
        <v>7165.4</v>
      </c>
      <c r="E12" s="92">
        <v>8201.1</v>
      </c>
      <c r="F12" s="35"/>
    </row>
    <row r="13" spans="1:6" x14ac:dyDescent="0.25">
      <c r="A13" s="35" t="s">
        <v>117</v>
      </c>
      <c r="B13" s="102">
        <v>1536.6</v>
      </c>
      <c r="C13" s="102">
        <v>2310</v>
      </c>
      <c r="D13" s="102">
        <v>2275.1999999999998</v>
      </c>
      <c r="E13" s="92">
        <v>2404.6999999999998</v>
      </c>
      <c r="F13" s="35"/>
    </row>
    <row r="14" spans="1:6" x14ac:dyDescent="0.25">
      <c r="A14" s="35" t="s">
        <v>118</v>
      </c>
      <c r="B14" s="102">
        <v>718.6</v>
      </c>
      <c r="C14" s="102">
        <v>754.3</v>
      </c>
      <c r="D14" s="102">
        <v>754.3</v>
      </c>
      <c r="E14" s="92">
        <v>1013</v>
      </c>
      <c r="F14" s="35"/>
    </row>
    <row r="15" spans="1:6" x14ac:dyDescent="0.25">
      <c r="A15" s="35" t="s">
        <v>119</v>
      </c>
      <c r="B15" s="102">
        <v>51333.7</v>
      </c>
      <c r="C15" s="102">
        <v>60729.2</v>
      </c>
      <c r="D15" s="102">
        <v>62587.199999999997</v>
      </c>
      <c r="E15" s="92">
        <v>51542.8</v>
      </c>
      <c r="F15" s="35"/>
    </row>
    <row r="16" spans="1:6" x14ac:dyDescent="0.25">
      <c r="A16" s="35" t="s">
        <v>120</v>
      </c>
      <c r="B16" s="102">
        <v>18955.5</v>
      </c>
      <c r="C16" s="102">
        <v>21732</v>
      </c>
      <c r="D16" s="102">
        <v>19900.599999999999</v>
      </c>
      <c r="E16" s="92">
        <v>21519.4</v>
      </c>
      <c r="F16" s="35"/>
    </row>
    <row r="17" spans="1:6" x14ac:dyDescent="0.25">
      <c r="A17" s="35" t="s">
        <v>121</v>
      </c>
      <c r="B17" s="102">
        <v>3978</v>
      </c>
      <c r="C17" s="102">
        <v>4208.3</v>
      </c>
      <c r="D17" s="102">
        <v>4147.3999999999996</v>
      </c>
      <c r="E17" s="92">
        <v>3057.5</v>
      </c>
      <c r="F17" s="35"/>
    </row>
    <row r="18" spans="1:6" x14ac:dyDescent="0.25">
      <c r="A18" s="35" t="s">
        <v>161</v>
      </c>
      <c r="B18" s="102">
        <v>326.89999999999998</v>
      </c>
      <c r="C18" s="102">
        <v>286.2</v>
      </c>
      <c r="D18" s="102">
        <v>235.8</v>
      </c>
      <c r="E18" s="92">
        <v>195.9</v>
      </c>
      <c r="F18" s="35"/>
    </row>
    <row r="19" spans="1:6" x14ac:dyDescent="0.25">
      <c r="A19" s="35" t="s">
        <v>122</v>
      </c>
      <c r="B19" s="102">
        <v>3628.6</v>
      </c>
      <c r="C19" s="102">
        <v>3403.3</v>
      </c>
      <c r="D19" s="102">
        <v>4089</v>
      </c>
      <c r="E19" s="92">
        <v>6042.4</v>
      </c>
      <c r="F19" s="35"/>
    </row>
    <row r="20" spans="1:6" x14ac:dyDescent="0.25">
      <c r="A20" s="35" t="s">
        <v>162</v>
      </c>
      <c r="B20" s="102">
        <v>273.89999999999998</v>
      </c>
      <c r="C20" s="102">
        <v>262.2</v>
      </c>
      <c r="D20" s="102">
        <v>134.5</v>
      </c>
      <c r="E20" s="92">
        <v>440.3</v>
      </c>
      <c r="F20" s="35"/>
    </row>
    <row r="21" spans="1:6" x14ac:dyDescent="0.25">
      <c r="A21" s="35" t="s">
        <v>163</v>
      </c>
      <c r="B21" s="102">
        <v>283.60000000000002</v>
      </c>
      <c r="C21" s="102">
        <v>308.8</v>
      </c>
      <c r="D21" s="102">
        <v>202.3</v>
      </c>
      <c r="E21" s="92">
        <v>194.8</v>
      </c>
      <c r="F21" s="35"/>
    </row>
    <row r="22" spans="1:6" x14ac:dyDescent="0.25">
      <c r="A22" s="35" t="s">
        <v>123</v>
      </c>
      <c r="B22" s="102">
        <v>1737.8</v>
      </c>
      <c r="C22" s="102">
        <v>1687.2</v>
      </c>
      <c r="D22" s="102">
        <v>2606</v>
      </c>
      <c r="E22" s="92">
        <v>3406.8</v>
      </c>
      <c r="F22" s="35"/>
    </row>
    <row r="23" spans="1:6" x14ac:dyDescent="0.25">
      <c r="A23" s="35" t="s">
        <v>124</v>
      </c>
      <c r="B23" s="102">
        <v>907.2</v>
      </c>
      <c r="C23" s="102">
        <v>865.5</v>
      </c>
      <c r="D23" s="102">
        <v>697.8</v>
      </c>
      <c r="E23" s="92">
        <v>1641.2</v>
      </c>
      <c r="F23" s="35"/>
    </row>
    <row r="24" spans="1:6" x14ac:dyDescent="0.25">
      <c r="A24" s="35" t="s">
        <v>125</v>
      </c>
      <c r="B24" s="102">
        <v>3939.9</v>
      </c>
      <c r="C24" s="102">
        <v>3384.6</v>
      </c>
      <c r="D24" s="102">
        <v>2370.5</v>
      </c>
      <c r="E24" s="92">
        <v>2509.1</v>
      </c>
      <c r="F24" s="35"/>
    </row>
    <row r="25" spans="1:6" x14ac:dyDescent="0.25">
      <c r="A25" s="35" t="s">
        <v>164</v>
      </c>
      <c r="B25" s="102">
        <v>1310.9</v>
      </c>
      <c r="C25" s="102">
        <v>505.8</v>
      </c>
      <c r="D25" s="102">
        <v>100.8</v>
      </c>
      <c r="E25" s="92">
        <v>155.30000000000001</v>
      </c>
      <c r="F25" s="35"/>
    </row>
    <row r="26" spans="1:6" x14ac:dyDescent="0.25">
      <c r="A26" s="35" t="s">
        <v>165</v>
      </c>
      <c r="B26" s="102">
        <v>92.6</v>
      </c>
      <c r="C26" s="102">
        <v>97.5</v>
      </c>
      <c r="D26" s="102">
        <v>107.6</v>
      </c>
      <c r="E26" s="92">
        <v>88.5</v>
      </c>
      <c r="F26" s="35"/>
    </row>
    <row r="27" spans="1:6" x14ac:dyDescent="0.25">
      <c r="A27" s="35" t="s">
        <v>126</v>
      </c>
      <c r="B27" s="102">
        <v>448.2</v>
      </c>
      <c r="C27" s="102">
        <v>367.7</v>
      </c>
      <c r="D27" s="102">
        <v>148.6</v>
      </c>
      <c r="E27" s="92">
        <v>466</v>
      </c>
      <c r="F27" s="35"/>
    </row>
    <row r="28" spans="1:6" x14ac:dyDescent="0.25">
      <c r="A28" s="35" t="s">
        <v>127</v>
      </c>
      <c r="B28" s="102">
        <v>344.8</v>
      </c>
      <c r="C28" s="102">
        <v>327.9</v>
      </c>
      <c r="D28" s="102">
        <v>186.3</v>
      </c>
      <c r="E28" s="92">
        <v>150.30000000000001</v>
      </c>
      <c r="F28" s="35"/>
    </row>
    <row r="29" spans="1:6" x14ac:dyDescent="0.25">
      <c r="A29" s="35" t="s">
        <v>166</v>
      </c>
      <c r="B29" s="102">
        <v>200.6</v>
      </c>
      <c r="C29" s="102">
        <v>447.5</v>
      </c>
      <c r="D29" s="102">
        <v>368.6</v>
      </c>
      <c r="E29" s="92">
        <v>311.89999999999998</v>
      </c>
      <c r="F29" s="35"/>
    </row>
    <row r="30" spans="1:6" x14ac:dyDescent="0.25">
      <c r="A30" s="35" t="s">
        <v>167</v>
      </c>
      <c r="B30" s="102">
        <v>78.3</v>
      </c>
      <c r="C30" s="102">
        <v>102.2</v>
      </c>
      <c r="D30" s="102">
        <v>44</v>
      </c>
      <c r="E30" s="92">
        <v>124.8</v>
      </c>
      <c r="F30" s="35"/>
    </row>
    <row r="31" spans="1:6" x14ac:dyDescent="0.25">
      <c r="A31" s="35" t="s">
        <v>168</v>
      </c>
      <c r="B31" s="102">
        <v>900.8</v>
      </c>
      <c r="C31" s="102">
        <v>964.4</v>
      </c>
      <c r="D31" s="102">
        <v>791.4</v>
      </c>
      <c r="E31" s="92">
        <v>651.70000000000005</v>
      </c>
      <c r="F31" s="35"/>
    </row>
    <row r="32" spans="1:6" x14ac:dyDescent="0.25">
      <c r="A32" s="35" t="s">
        <v>130</v>
      </c>
      <c r="B32" s="102">
        <v>6499.5</v>
      </c>
      <c r="C32" s="102">
        <v>7143.9</v>
      </c>
      <c r="D32" s="102">
        <v>5820.7</v>
      </c>
      <c r="E32" s="92">
        <v>8290.1</v>
      </c>
      <c r="F32" s="35"/>
    </row>
    <row r="33" spans="1:6" x14ac:dyDescent="0.25">
      <c r="A33" s="35" t="s">
        <v>132</v>
      </c>
      <c r="B33" s="102">
        <v>9.6</v>
      </c>
      <c r="C33" s="102">
        <v>78.599999999999994</v>
      </c>
      <c r="D33" s="102">
        <v>81.900000000000006</v>
      </c>
      <c r="E33" s="92">
        <v>404.8</v>
      </c>
      <c r="F33" s="35"/>
    </row>
    <row r="34" spans="1:6" x14ac:dyDescent="0.25">
      <c r="A34" s="35" t="s">
        <v>134</v>
      </c>
      <c r="B34" s="102">
        <v>1162</v>
      </c>
      <c r="C34" s="102">
        <v>1240.5</v>
      </c>
      <c r="D34" s="102">
        <v>976.3</v>
      </c>
      <c r="E34" s="92">
        <v>2366.1999999999998</v>
      </c>
      <c r="F34" s="35"/>
    </row>
    <row r="35" spans="1:6" x14ac:dyDescent="0.25">
      <c r="A35" s="35" t="s">
        <v>135</v>
      </c>
      <c r="B35" s="102">
        <v>415.8</v>
      </c>
      <c r="C35" s="102">
        <v>525.1</v>
      </c>
      <c r="D35" s="102">
        <v>501.4</v>
      </c>
      <c r="E35" s="92">
        <v>528.20000000000005</v>
      </c>
      <c r="F35" s="35"/>
    </row>
    <row r="36" spans="1:6" x14ac:dyDescent="0.25">
      <c r="A36" s="35" t="s">
        <v>136</v>
      </c>
      <c r="B36" s="102">
        <v>177.8</v>
      </c>
      <c r="C36" s="102">
        <v>192.6</v>
      </c>
      <c r="D36" s="102">
        <v>265.3</v>
      </c>
      <c r="E36" s="92">
        <v>302.5</v>
      </c>
      <c r="F36" s="35"/>
    </row>
    <row r="37" spans="1:6" x14ac:dyDescent="0.25">
      <c r="A37" s="35" t="s">
        <v>138</v>
      </c>
      <c r="B37" s="102">
        <v>97</v>
      </c>
      <c r="C37" s="102">
        <v>150.30000000000001</v>
      </c>
      <c r="D37" s="102">
        <v>158.4</v>
      </c>
      <c r="E37" s="92">
        <v>113</v>
      </c>
      <c r="F37" s="35"/>
    </row>
    <row r="38" spans="1:6" x14ac:dyDescent="0.25">
      <c r="A38" s="35" t="s">
        <v>139</v>
      </c>
      <c r="B38" s="102">
        <v>1086.5999999999999</v>
      </c>
      <c r="C38" s="102">
        <v>1144.2</v>
      </c>
      <c r="D38" s="102">
        <v>1180</v>
      </c>
      <c r="E38" s="92">
        <v>925.8</v>
      </c>
      <c r="F38" s="35"/>
    </row>
    <row r="39" spans="1:6" x14ac:dyDescent="0.25">
      <c r="A39" s="35" t="s">
        <v>169</v>
      </c>
      <c r="B39" s="102">
        <v>256.39999999999998</v>
      </c>
      <c r="C39" s="102">
        <v>197.9</v>
      </c>
      <c r="D39" s="102">
        <v>69.3</v>
      </c>
      <c r="E39" s="92">
        <v>193.3</v>
      </c>
      <c r="F39" s="35"/>
    </row>
    <row r="40" spans="1:6" x14ac:dyDescent="0.25">
      <c r="A40" s="35" t="s">
        <v>144</v>
      </c>
      <c r="B40" s="102">
        <v>696.1</v>
      </c>
      <c r="C40" s="102">
        <v>642.5</v>
      </c>
      <c r="D40" s="102">
        <v>876.1</v>
      </c>
      <c r="E40" s="92">
        <v>934.5</v>
      </c>
      <c r="F40" s="35"/>
    </row>
    <row r="41" spans="1:6" x14ac:dyDescent="0.25">
      <c r="A41" s="35" t="s">
        <v>146</v>
      </c>
      <c r="B41" s="102">
        <v>147</v>
      </c>
      <c r="C41" s="102">
        <v>180.9</v>
      </c>
      <c r="D41" s="102">
        <v>130.4</v>
      </c>
      <c r="E41" s="92">
        <v>249.8</v>
      </c>
      <c r="F41" s="35"/>
    </row>
    <row r="42" spans="1:6" x14ac:dyDescent="0.25">
      <c r="A42" s="35" t="s">
        <v>170</v>
      </c>
      <c r="B42" s="102">
        <v>439.2</v>
      </c>
      <c r="C42" s="102">
        <v>480.7</v>
      </c>
      <c r="D42" s="102">
        <v>706.3</v>
      </c>
      <c r="E42" s="92">
        <v>344.3</v>
      </c>
      <c r="F42" s="35"/>
    </row>
    <row r="43" spans="1:6" x14ac:dyDescent="0.25">
      <c r="A43" s="35" t="s">
        <v>171</v>
      </c>
      <c r="B43" s="102">
        <v>1351.9</v>
      </c>
      <c r="C43" s="102">
        <v>1697.9</v>
      </c>
      <c r="D43" s="102">
        <v>439.4</v>
      </c>
      <c r="E43" s="92">
        <v>1211</v>
      </c>
      <c r="F43" s="35"/>
    </row>
    <row r="44" spans="1:6" x14ac:dyDescent="0.25">
      <c r="A44" s="35" t="s">
        <v>149</v>
      </c>
      <c r="B44" s="102">
        <v>663.1</v>
      </c>
      <c r="C44" s="102">
        <v>615.20000000000005</v>
      </c>
      <c r="D44" s="102">
        <v>480.4</v>
      </c>
      <c r="E44" s="92">
        <v>578</v>
      </c>
      <c r="F44" s="35"/>
    </row>
    <row r="45" spans="1:6" x14ac:dyDescent="0.25">
      <c r="A45" s="35" t="s">
        <v>172</v>
      </c>
      <c r="B45" s="102">
        <v>580.4</v>
      </c>
      <c r="C45" s="102">
        <v>505.7</v>
      </c>
      <c r="D45" s="102">
        <v>346.3</v>
      </c>
      <c r="E45" s="92">
        <v>473.3</v>
      </c>
      <c r="F45" s="35"/>
    </row>
    <row r="46" spans="1:6" x14ac:dyDescent="0.25">
      <c r="A46" s="35" t="s">
        <v>150</v>
      </c>
      <c r="B46" s="102">
        <v>3275.6</v>
      </c>
      <c r="C46" s="102">
        <v>4040.9</v>
      </c>
      <c r="D46" s="102">
        <v>2962.5</v>
      </c>
      <c r="E46" s="92">
        <v>3360.8</v>
      </c>
      <c r="F46" s="35"/>
    </row>
    <row r="47" spans="1:6" x14ac:dyDescent="0.25">
      <c r="A47" s="35" t="s">
        <v>173</v>
      </c>
      <c r="B47" s="102">
        <v>3076.5</v>
      </c>
      <c r="C47" s="102">
        <v>3807.5</v>
      </c>
      <c r="D47" s="102">
        <v>2708.4</v>
      </c>
      <c r="E47" s="92">
        <v>3243.9</v>
      </c>
      <c r="F47" s="35"/>
    </row>
    <row r="48" spans="1:6" x14ac:dyDescent="0.25">
      <c r="A48" s="86" t="s">
        <v>174</v>
      </c>
      <c r="B48" s="103">
        <v>129475.1</v>
      </c>
      <c r="C48" s="103">
        <v>143841.4</v>
      </c>
      <c r="D48" s="103">
        <v>143392.9</v>
      </c>
      <c r="E48" s="74">
        <v>138791.29999999999</v>
      </c>
      <c r="F48" s="34"/>
    </row>
    <row r="49" spans="1:6" ht="16.5" hidden="1" customHeight="1" x14ac:dyDescent="0.25">
      <c r="A49" s="35"/>
      <c r="B49" s="92"/>
      <c r="C49" s="92"/>
      <c r="D49" s="92"/>
      <c r="E49" s="5">
        <v>150117.4</v>
      </c>
      <c r="F49" s="34"/>
    </row>
    <row r="50" spans="1:6" ht="14.25" customHeight="1" x14ac:dyDescent="0.25">
      <c r="A50" s="4" t="s">
        <v>219</v>
      </c>
      <c r="B50" s="4"/>
      <c r="C50" s="4"/>
      <c r="D50" s="5"/>
      <c r="E50" s="130"/>
      <c r="F50" s="104"/>
    </row>
    <row r="51" spans="1:6" ht="16.5" customHeight="1" x14ac:dyDescent="0.25">
      <c r="A51" s="4" t="s">
        <v>175</v>
      </c>
      <c r="B51" s="4"/>
      <c r="C51" s="4"/>
      <c r="D51" s="5"/>
      <c r="E51" s="130"/>
      <c r="F51" s="104"/>
    </row>
    <row r="52" spans="1:6" ht="3.75" customHeight="1" x14ac:dyDescent="0.25">
      <c r="A52" s="4"/>
      <c r="B52" s="4"/>
      <c r="C52" s="4"/>
      <c r="D52" s="5"/>
      <c r="E52" s="130"/>
      <c r="F52" s="104"/>
    </row>
    <row r="53" spans="1:6" ht="13.5" customHeight="1" x14ac:dyDescent="0.25">
      <c r="A53" s="118" t="s">
        <v>108</v>
      </c>
      <c r="B53" s="118"/>
      <c r="C53" s="118"/>
      <c r="D53" s="118"/>
      <c r="E53" s="118"/>
      <c r="F53" s="104"/>
    </row>
    <row r="54" spans="1:6" ht="17.25" customHeight="1" x14ac:dyDescent="0.25">
      <c r="A54" s="111" t="s">
        <v>109</v>
      </c>
      <c r="B54" s="111"/>
      <c r="C54" s="111"/>
      <c r="D54" s="111"/>
      <c r="E54" s="111"/>
      <c r="F54" s="104"/>
    </row>
    <row r="55" spans="1:6" x14ac:dyDescent="0.25">
      <c r="A55" s="4" t="s">
        <v>226</v>
      </c>
      <c r="B55" s="4"/>
      <c r="C55" s="4"/>
      <c r="D55" s="5"/>
      <c r="E55" s="130"/>
      <c r="F55" s="104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>
      <selection activeCell="L44" sqref="L44"/>
    </sheetView>
  </sheetViews>
  <sheetFormatPr defaultRowHeight="15" x14ac:dyDescent="0.25"/>
  <cols>
    <col min="1" max="1" width="15.140625" customWidth="1"/>
    <col min="2" max="2" width="10.28515625" customWidth="1"/>
    <col min="3" max="3" width="9.42578125" customWidth="1"/>
    <col min="4" max="4" width="11.140625" customWidth="1"/>
    <col min="5" max="5" width="10.7109375" customWidth="1"/>
    <col min="6" max="6" width="6.7109375" customWidth="1"/>
    <col min="7" max="7" width="3.7109375" customWidth="1"/>
  </cols>
  <sheetData>
    <row r="1" spans="1:9" ht="16.5" customHeight="1" x14ac:dyDescent="0.25">
      <c r="A1" s="41" t="s">
        <v>228</v>
      </c>
      <c r="B1" s="41"/>
      <c r="C1" s="41"/>
      <c r="D1" s="41"/>
      <c r="E1" s="41"/>
      <c r="F1" s="41"/>
      <c r="G1" s="41"/>
      <c r="H1" s="41"/>
      <c r="I1" s="94"/>
    </row>
    <row r="2" spans="1:9" x14ac:dyDescent="0.25">
      <c r="A2" s="131" t="s">
        <v>176</v>
      </c>
      <c r="B2" s="132" t="s">
        <v>229</v>
      </c>
      <c r="C2" s="132"/>
      <c r="D2" s="132" t="s">
        <v>230</v>
      </c>
      <c r="E2" s="132"/>
      <c r="F2" s="133" t="s">
        <v>231</v>
      </c>
      <c r="G2" s="133"/>
      <c r="H2" s="132" t="s">
        <v>10</v>
      </c>
      <c r="I2" s="94"/>
    </row>
    <row r="3" spans="1:9" x14ac:dyDescent="0.25">
      <c r="A3" s="4"/>
      <c r="B3" s="93"/>
      <c r="C3" s="93"/>
      <c r="D3" s="93"/>
      <c r="E3" s="93"/>
      <c r="F3" s="110" t="s">
        <v>232</v>
      </c>
      <c r="G3" s="110"/>
      <c r="H3" s="93"/>
      <c r="I3" s="94"/>
    </row>
    <row r="4" spans="1:9" x14ac:dyDescent="0.25">
      <c r="A4" s="4"/>
      <c r="B4" s="115" t="s">
        <v>233</v>
      </c>
      <c r="C4" s="115"/>
      <c r="D4" s="115"/>
      <c r="E4" s="134"/>
      <c r="F4" s="110" t="s">
        <v>234</v>
      </c>
      <c r="G4" s="110"/>
      <c r="H4" s="110" t="s">
        <v>235</v>
      </c>
      <c r="I4" s="94"/>
    </row>
    <row r="5" spans="1:9" x14ac:dyDescent="0.25">
      <c r="A5" s="4" t="s">
        <v>3</v>
      </c>
      <c r="B5" s="126"/>
      <c r="C5" s="126"/>
      <c r="D5" s="4"/>
      <c r="E5" s="4"/>
      <c r="F5" s="4"/>
      <c r="G5" s="4"/>
      <c r="H5" s="126"/>
      <c r="I5" s="94"/>
    </row>
    <row r="6" spans="1:9" x14ac:dyDescent="0.25">
      <c r="A6" s="4" t="s">
        <v>177</v>
      </c>
      <c r="B6" s="4">
        <v>540</v>
      </c>
      <c r="C6" s="4"/>
      <c r="D6" s="4">
        <v>535</v>
      </c>
      <c r="E6" s="4"/>
      <c r="F6" s="5">
        <v>942</v>
      </c>
      <c r="G6" s="4"/>
      <c r="H6" s="5">
        <v>1050</v>
      </c>
      <c r="I6" s="94"/>
    </row>
    <row r="7" spans="1:9" x14ac:dyDescent="0.25">
      <c r="A7" s="4" t="s">
        <v>178</v>
      </c>
      <c r="B7" s="5">
        <v>120</v>
      </c>
      <c r="C7" s="5"/>
      <c r="D7" s="5">
        <v>118</v>
      </c>
      <c r="E7" s="5"/>
      <c r="F7" s="5">
        <v>915</v>
      </c>
      <c r="G7" s="5"/>
      <c r="H7" s="4">
        <v>225</v>
      </c>
      <c r="I7" s="94"/>
    </row>
    <row r="8" spans="1:9" x14ac:dyDescent="0.25">
      <c r="A8" s="4" t="s">
        <v>179</v>
      </c>
      <c r="B8" s="5">
        <v>1400</v>
      </c>
      <c r="C8" s="5"/>
      <c r="D8" s="5">
        <v>1390</v>
      </c>
      <c r="E8" s="5"/>
      <c r="F8" s="5">
        <v>932</v>
      </c>
      <c r="G8" s="5"/>
      <c r="H8" s="5">
        <v>2700</v>
      </c>
      <c r="I8" s="94"/>
    </row>
    <row r="9" spans="1:9" x14ac:dyDescent="0.25">
      <c r="A9" s="4" t="s">
        <v>236</v>
      </c>
      <c r="B9" s="5">
        <v>510</v>
      </c>
      <c r="C9" s="5"/>
      <c r="D9" s="5">
        <v>495</v>
      </c>
      <c r="E9" s="5"/>
      <c r="F9" s="5">
        <v>912</v>
      </c>
      <c r="G9" s="5"/>
      <c r="H9" s="5">
        <v>940</v>
      </c>
      <c r="I9" s="94"/>
    </row>
    <row r="10" spans="1:9" x14ac:dyDescent="0.25">
      <c r="A10" s="4" t="s">
        <v>237</v>
      </c>
      <c r="B10" s="5">
        <v>300</v>
      </c>
      <c r="C10" s="5"/>
      <c r="D10" s="5">
        <v>295</v>
      </c>
      <c r="E10" s="5"/>
      <c r="F10" s="5">
        <v>895</v>
      </c>
      <c r="G10" s="5"/>
      <c r="H10" s="5">
        <v>550</v>
      </c>
      <c r="I10" s="94"/>
    </row>
    <row r="11" spans="1:9" x14ac:dyDescent="0.25">
      <c r="A11" s="4" t="s">
        <v>180</v>
      </c>
      <c r="B11" s="5">
        <v>105</v>
      </c>
      <c r="C11" s="5"/>
      <c r="D11" s="5">
        <v>104</v>
      </c>
      <c r="E11" s="5"/>
      <c r="F11" s="5">
        <v>1015</v>
      </c>
      <c r="G11" s="5"/>
      <c r="H11" s="5">
        <v>220</v>
      </c>
      <c r="I11" s="94"/>
    </row>
    <row r="12" spans="1:9" x14ac:dyDescent="0.25">
      <c r="A12" s="4" t="s">
        <v>181</v>
      </c>
      <c r="B12" s="5">
        <f>SUM(B6:B11)</f>
        <v>2975</v>
      </c>
      <c r="C12" s="5"/>
      <c r="D12" s="5">
        <f>SUM(D6:D11)</f>
        <v>2937</v>
      </c>
      <c r="E12" s="5"/>
      <c r="F12" s="5">
        <v>929</v>
      </c>
      <c r="G12" s="5"/>
      <c r="H12" s="5">
        <f>SUM(H6:H11)</f>
        <v>5685</v>
      </c>
      <c r="I12" s="94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94"/>
    </row>
    <row r="14" spans="1:9" x14ac:dyDescent="0.25">
      <c r="A14" s="4" t="s">
        <v>182</v>
      </c>
      <c r="B14" s="5">
        <v>620</v>
      </c>
      <c r="C14" s="5"/>
      <c r="D14" s="5">
        <v>610</v>
      </c>
      <c r="E14" s="5"/>
      <c r="F14" s="5">
        <v>1157</v>
      </c>
      <c r="G14" s="5"/>
      <c r="H14" s="5">
        <v>1470</v>
      </c>
      <c r="I14" s="94"/>
    </row>
    <row r="15" spans="1:9" x14ac:dyDescent="0.25">
      <c r="A15" s="4" t="s">
        <v>183</v>
      </c>
      <c r="B15" s="5">
        <v>280</v>
      </c>
      <c r="C15" s="5"/>
      <c r="D15" s="5">
        <v>270</v>
      </c>
      <c r="E15" s="5"/>
      <c r="F15" s="5">
        <v>978</v>
      </c>
      <c r="G15" s="5"/>
      <c r="H15" s="5">
        <v>550</v>
      </c>
      <c r="I15" s="94"/>
    </row>
    <row r="16" spans="1:9" x14ac:dyDescent="0.25">
      <c r="A16" s="4" t="s">
        <v>184</v>
      </c>
      <c r="B16" s="5">
        <v>720</v>
      </c>
      <c r="C16" s="5"/>
      <c r="D16" s="5">
        <v>710</v>
      </c>
      <c r="E16" s="5"/>
      <c r="F16" s="5">
        <v>1115</v>
      </c>
      <c r="G16" s="5"/>
      <c r="H16" s="5">
        <v>1650</v>
      </c>
      <c r="I16" s="94"/>
    </row>
    <row r="17" spans="1:9" x14ac:dyDescent="0.25">
      <c r="A17" s="4" t="s">
        <v>185</v>
      </c>
      <c r="B17" s="5">
        <v>380</v>
      </c>
      <c r="C17" s="5"/>
      <c r="D17" s="5">
        <v>368</v>
      </c>
      <c r="E17" s="5"/>
      <c r="F17" s="5">
        <v>1239</v>
      </c>
      <c r="G17" s="5"/>
      <c r="H17" s="5">
        <v>950</v>
      </c>
      <c r="I17" s="94"/>
    </row>
    <row r="18" spans="1:9" x14ac:dyDescent="0.25">
      <c r="A18" s="4" t="s">
        <v>186</v>
      </c>
      <c r="B18" s="5">
        <v>410</v>
      </c>
      <c r="C18" s="5"/>
      <c r="D18" s="5">
        <v>400</v>
      </c>
      <c r="E18" s="5"/>
      <c r="F18" s="5">
        <v>1128</v>
      </c>
      <c r="G18" s="5"/>
      <c r="H18" s="5">
        <v>940</v>
      </c>
      <c r="I18" s="94"/>
    </row>
    <row r="19" spans="1:9" x14ac:dyDescent="0.25">
      <c r="A19" s="4" t="s">
        <v>187</v>
      </c>
      <c r="B19" s="5">
        <f>SUM(B14:B18)</f>
        <v>2410</v>
      </c>
      <c r="C19" s="5"/>
      <c r="D19" s="5">
        <f>SUM(D14:D18)</f>
        <v>2358</v>
      </c>
      <c r="E19" s="5"/>
      <c r="F19" s="5">
        <v>1132</v>
      </c>
      <c r="G19" s="5"/>
      <c r="H19" s="5">
        <f>SUM(H14:H18)</f>
        <v>5560</v>
      </c>
      <c r="I19" s="94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94"/>
    </row>
    <row r="21" spans="1:9" x14ac:dyDescent="0.25">
      <c r="A21" s="4" t="s">
        <v>188</v>
      </c>
      <c r="B21" s="5">
        <v>185</v>
      </c>
      <c r="C21" s="5"/>
      <c r="D21" s="5">
        <v>170</v>
      </c>
      <c r="E21" s="5"/>
      <c r="F21" s="5">
        <v>952</v>
      </c>
      <c r="G21" s="5"/>
      <c r="H21" s="5">
        <v>337</v>
      </c>
      <c r="I21" s="94"/>
    </row>
    <row r="22" spans="1:9" x14ac:dyDescent="0.25">
      <c r="A22" s="4" t="s">
        <v>189</v>
      </c>
      <c r="B22" s="5">
        <v>650</v>
      </c>
      <c r="C22" s="5"/>
      <c r="D22" s="5">
        <v>575</v>
      </c>
      <c r="E22" s="5"/>
      <c r="F22" s="5">
        <v>835</v>
      </c>
      <c r="G22" s="5"/>
      <c r="H22" s="5">
        <v>1000</v>
      </c>
      <c r="I22" s="94"/>
    </row>
    <row r="23" spans="1:9" x14ac:dyDescent="0.25">
      <c r="A23" s="4" t="s">
        <v>190</v>
      </c>
      <c r="B23" s="5">
        <v>7150</v>
      </c>
      <c r="C23" s="5"/>
      <c r="D23" s="5">
        <v>6100</v>
      </c>
      <c r="E23" s="5"/>
      <c r="F23" s="5">
        <v>661</v>
      </c>
      <c r="G23" s="5"/>
      <c r="H23" s="5">
        <v>8400</v>
      </c>
      <c r="I23" s="94"/>
    </row>
    <row r="24" spans="1:9" x14ac:dyDescent="0.25">
      <c r="A24" s="4" t="s">
        <v>191</v>
      </c>
      <c r="B24" s="5">
        <f>SUM(B21:B23)</f>
        <v>7985</v>
      </c>
      <c r="C24" s="5"/>
      <c r="D24" s="5">
        <f>SUM(D21:D23)</f>
        <v>6845</v>
      </c>
      <c r="E24" s="5"/>
      <c r="F24" s="5">
        <v>683</v>
      </c>
      <c r="G24" s="5"/>
      <c r="H24" s="5">
        <v>9737</v>
      </c>
      <c r="I24" s="94"/>
    </row>
    <row r="25" spans="1:9" x14ac:dyDescent="0.25">
      <c r="A25" s="4"/>
      <c r="B25" s="5"/>
      <c r="C25" s="5"/>
      <c r="D25" s="5"/>
      <c r="E25" s="5"/>
      <c r="F25" s="5"/>
      <c r="G25" s="5"/>
      <c r="H25" s="5"/>
      <c r="I25" s="94"/>
    </row>
    <row r="26" spans="1:9" x14ac:dyDescent="0.25">
      <c r="A26" s="4" t="s">
        <v>192</v>
      </c>
      <c r="B26" s="5">
        <v>155</v>
      </c>
      <c r="C26" s="5"/>
      <c r="D26" s="5">
        <v>154</v>
      </c>
      <c r="E26" s="5"/>
      <c r="F26" s="5">
        <v>1527</v>
      </c>
      <c r="G26" s="5"/>
      <c r="H26" s="5">
        <v>490</v>
      </c>
      <c r="I26" s="94"/>
    </row>
    <row r="27" spans="1:9" x14ac:dyDescent="0.25">
      <c r="A27" s="4" t="s">
        <v>193</v>
      </c>
      <c r="B27" s="5">
        <v>40</v>
      </c>
      <c r="C27" s="5"/>
      <c r="D27" s="5">
        <v>39</v>
      </c>
      <c r="E27" s="5"/>
      <c r="F27" s="5">
        <v>1895</v>
      </c>
      <c r="G27" s="5"/>
      <c r="H27" s="5">
        <v>154</v>
      </c>
      <c r="I27" s="94"/>
    </row>
    <row r="28" spans="1:9" x14ac:dyDescent="0.25">
      <c r="A28" s="4" t="s">
        <v>194</v>
      </c>
      <c r="B28" s="5">
        <v>65</v>
      </c>
      <c r="C28" s="5"/>
      <c r="D28" s="5">
        <v>45</v>
      </c>
      <c r="E28" s="5"/>
      <c r="F28" s="5">
        <v>1067</v>
      </c>
      <c r="G28" s="5"/>
      <c r="H28" s="5">
        <v>100</v>
      </c>
      <c r="I28" s="94"/>
    </row>
    <row r="29" spans="1:9" x14ac:dyDescent="0.25">
      <c r="A29" s="4" t="s">
        <v>195</v>
      </c>
      <c r="B29" s="5">
        <v>260</v>
      </c>
      <c r="C29" s="5"/>
      <c r="D29" s="5">
        <f>SUM(D26:D28)</f>
        <v>238</v>
      </c>
      <c r="E29" s="5"/>
      <c r="F29" s="5">
        <v>1501</v>
      </c>
      <c r="G29" s="5"/>
      <c r="H29" s="5">
        <f>SUM(H26:H28)</f>
        <v>744</v>
      </c>
      <c r="I29" s="94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94"/>
    </row>
    <row r="31" spans="1:9" x14ac:dyDescent="0.25">
      <c r="A31" s="4" t="s">
        <v>220</v>
      </c>
      <c r="B31" s="5">
        <f>SUM(B12+B19+B24+B29)</f>
        <v>13630</v>
      </c>
      <c r="C31" s="5"/>
      <c r="D31" s="5">
        <f>SUM(D12+D19+D24+D29)</f>
        <v>12378</v>
      </c>
      <c r="E31" s="5"/>
      <c r="F31" s="5">
        <v>843</v>
      </c>
      <c r="G31" s="5"/>
      <c r="H31" s="5">
        <f>SUM(H12+H19+H24+H29)</f>
        <v>21726</v>
      </c>
      <c r="I31" s="94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94"/>
    </row>
    <row r="33" spans="1:9" x14ac:dyDescent="0.25">
      <c r="A33" s="4" t="s">
        <v>196</v>
      </c>
      <c r="B33" s="5"/>
      <c r="C33" s="5"/>
      <c r="D33" s="5"/>
      <c r="E33" s="5"/>
      <c r="F33" s="5"/>
      <c r="G33" s="5"/>
      <c r="H33" s="5"/>
      <c r="I33" s="94"/>
    </row>
    <row r="34" spans="1:9" x14ac:dyDescent="0.25">
      <c r="A34" s="4" t="s">
        <v>192</v>
      </c>
      <c r="B34" s="5">
        <v>9</v>
      </c>
      <c r="C34" s="5"/>
      <c r="D34" s="5">
        <v>9</v>
      </c>
      <c r="E34" s="5"/>
      <c r="F34" s="5">
        <v>1013</v>
      </c>
      <c r="G34" s="5"/>
      <c r="H34" s="5">
        <v>19</v>
      </c>
      <c r="I34" s="94"/>
    </row>
    <row r="35" spans="1:9" x14ac:dyDescent="0.25">
      <c r="A35" s="4" t="s">
        <v>193</v>
      </c>
      <c r="B35" s="5">
        <v>240</v>
      </c>
      <c r="C35" s="5"/>
      <c r="D35" s="5">
        <v>229</v>
      </c>
      <c r="E35" s="5"/>
      <c r="F35" s="5">
        <v>1530</v>
      </c>
      <c r="G35" s="5"/>
      <c r="H35" s="5">
        <v>730</v>
      </c>
      <c r="I35" s="94"/>
    </row>
    <row r="36" spans="1:9" x14ac:dyDescent="0.25">
      <c r="A36" s="4" t="s">
        <v>194</v>
      </c>
      <c r="B36" s="5">
        <v>7</v>
      </c>
      <c r="C36" s="5"/>
      <c r="D36" s="5">
        <v>7</v>
      </c>
      <c r="E36" s="5"/>
      <c r="F36" s="5">
        <v>835</v>
      </c>
      <c r="G36" s="5"/>
      <c r="H36" s="5">
        <v>12</v>
      </c>
      <c r="I36" s="94"/>
    </row>
    <row r="37" spans="1:9" x14ac:dyDescent="0.25">
      <c r="A37" s="4" t="s">
        <v>190</v>
      </c>
      <c r="B37" s="5">
        <v>17</v>
      </c>
      <c r="C37" s="5"/>
      <c r="D37" s="5">
        <v>15</v>
      </c>
      <c r="E37" s="5"/>
      <c r="F37" s="5">
        <v>960</v>
      </c>
      <c r="G37" s="5"/>
      <c r="H37" s="5">
        <v>29</v>
      </c>
      <c r="I37" s="94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94"/>
    </row>
    <row r="39" spans="1:9" x14ac:dyDescent="0.25">
      <c r="A39" s="4" t="s">
        <v>197</v>
      </c>
      <c r="B39" s="5">
        <f>SUM(B34:B38)</f>
        <v>273</v>
      </c>
      <c r="C39" s="5"/>
      <c r="D39" s="5">
        <f>SUM(D34:D38)-1</f>
        <v>259</v>
      </c>
      <c r="E39" s="5"/>
      <c r="F39" s="5">
        <v>1462</v>
      </c>
      <c r="G39" s="5"/>
      <c r="H39" s="5">
        <f>SUM(H34:H38)</f>
        <v>790</v>
      </c>
      <c r="I39" s="94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94"/>
    </row>
    <row r="41" spans="1:9" ht="12.75" customHeight="1" x14ac:dyDescent="0.25">
      <c r="A41" s="41" t="s">
        <v>238</v>
      </c>
      <c r="B41" s="74">
        <f>SUM(B31+B39)</f>
        <v>13903</v>
      </c>
      <c r="C41" s="74"/>
      <c r="D41" s="74">
        <f>SUM(D31+D39)</f>
        <v>12637</v>
      </c>
      <c r="E41" s="74"/>
      <c r="F41" s="74">
        <v>855</v>
      </c>
      <c r="G41" s="74"/>
      <c r="H41" s="74">
        <f>SUM(H31+H39)</f>
        <v>22516</v>
      </c>
      <c r="I41" s="94"/>
    </row>
    <row r="42" spans="1:9" ht="1.5" customHeight="1" x14ac:dyDescent="0.25">
      <c r="A42" s="4"/>
      <c r="B42" s="4"/>
      <c r="C42" s="4"/>
      <c r="D42" s="15"/>
      <c r="E42" s="15"/>
      <c r="F42" s="15"/>
      <c r="G42" s="15"/>
      <c r="H42" s="126"/>
      <c r="I42" s="4"/>
    </row>
    <row r="43" spans="1:9" ht="14.25" hidden="1" customHeight="1" x14ac:dyDescent="0.25">
      <c r="A43" s="4"/>
      <c r="B43" s="4"/>
      <c r="C43" s="4"/>
      <c r="D43" s="15"/>
      <c r="E43" s="15"/>
      <c r="F43" s="15"/>
      <c r="G43" s="15"/>
      <c r="H43" s="126"/>
      <c r="I43" s="4"/>
    </row>
    <row r="44" spans="1:9" ht="17.25" customHeight="1" x14ac:dyDescent="0.25">
      <c r="A44" s="4" t="s">
        <v>36</v>
      </c>
      <c r="B44" s="4"/>
      <c r="C44" s="4"/>
      <c r="D44" s="15"/>
      <c r="E44" s="15"/>
      <c r="F44" s="15"/>
      <c r="G44" s="15"/>
      <c r="H44" s="126"/>
      <c r="I44" s="4"/>
    </row>
    <row r="45" spans="1:9" ht="3.75" customHeight="1" x14ac:dyDescent="0.25">
      <c r="A45" s="4"/>
      <c r="B45" s="4"/>
      <c r="C45" s="4"/>
      <c r="D45" s="15"/>
      <c r="E45" s="15"/>
      <c r="F45" s="15"/>
      <c r="G45" s="15"/>
      <c r="H45" s="126"/>
      <c r="I45" s="4"/>
    </row>
    <row r="46" spans="1:9" ht="12" customHeight="1" x14ac:dyDescent="0.25">
      <c r="A46" s="4" t="s">
        <v>239</v>
      </c>
      <c r="B46" s="4"/>
      <c r="C46" s="4"/>
      <c r="D46" s="15"/>
      <c r="E46" s="15"/>
      <c r="F46" s="15"/>
      <c r="G46" s="15"/>
      <c r="H46" s="126"/>
      <c r="I46" s="94"/>
    </row>
    <row r="47" spans="1:9" ht="3.75" customHeight="1" x14ac:dyDescent="0.25">
      <c r="A47" s="4"/>
      <c r="B47" s="4"/>
      <c r="C47" s="4"/>
      <c r="D47" s="15"/>
      <c r="E47" s="15"/>
      <c r="F47" s="15"/>
      <c r="G47" s="15"/>
      <c r="H47" s="126"/>
      <c r="I47" s="94"/>
    </row>
    <row r="48" spans="1:9" ht="15" customHeight="1" x14ac:dyDescent="0.25">
      <c r="A48" s="4" t="s">
        <v>226</v>
      </c>
      <c r="B48" s="126"/>
      <c r="C48" s="126"/>
      <c r="D48" s="126"/>
      <c r="E48" s="126"/>
      <c r="F48" s="126"/>
      <c r="G48" s="126"/>
      <c r="H48" s="4"/>
      <c r="I48" s="94"/>
    </row>
    <row r="49" spans="1:8" x14ac:dyDescent="0.25">
      <c r="A49" s="4"/>
      <c r="B49" s="94"/>
      <c r="C49" s="94"/>
      <c r="D49" s="94"/>
      <c r="E49" s="94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opLeftCell="A13" workbookViewId="0">
      <selection activeCell="K11" sqref="K11"/>
    </sheetView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0" t="s">
        <v>206</v>
      </c>
      <c r="B1" s="41"/>
      <c r="C1" s="41"/>
      <c r="D1" s="41"/>
      <c r="E1" s="41"/>
      <c r="F1" s="41"/>
      <c r="G1" s="41"/>
      <c r="H1" s="41"/>
      <c r="I1" s="94"/>
    </row>
    <row r="2" spans="1:9" s="1" customFormat="1" x14ac:dyDescent="0.25">
      <c r="A2" s="4"/>
      <c r="B2" s="4"/>
      <c r="C2" s="4"/>
      <c r="D2" s="42"/>
      <c r="E2" s="42"/>
      <c r="F2" s="109" t="s">
        <v>216</v>
      </c>
      <c r="G2" s="108"/>
      <c r="H2" s="42"/>
      <c r="I2" s="94"/>
    </row>
    <row r="3" spans="1:9" x14ac:dyDescent="0.25">
      <c r="A3" s="43" t="s">
        <v>1</v>
      </c>
      <c r="B3" s="44" t="s">
        <v>205</v>
      </c>
      <c r="C3" s="45"/>
      <c r="D3" s="46" t="s">
        <v>221</v>
      </c>
      <c r="E3" s="125"/>
      <c r="F3" s="46" t="s">
        <v>222</v>
      </c>
      <c r="G3" s="125"/>
      <c r="H3" s="46" t="s">
        <v>225</v>
      </c>
      <c r="I3" s="4"/>
    </row>
    <row r="4" spans="1:9" ht="9" customHeight="1" x14ac:dyDescent="0.25">
      <c r="A4" s="47"/>
      <c r="B4" s="3"/>
      <c r="C4" s="3"/>
      <c r="D4" s="3"/>
      <c r="E4" s="3"/>
      <c r="F4" s="3"/>
      <c r="G4" s="3"/>
      <c r="H4" s="3"/>
      <c r="I4" s="94"/>
    </row>
    <row r="5" spans="1:9" x14ac:dyDescent="0.25">
      <c r="A5" s="47"/>
      <c r="B5" s="115" t="s">
        <v>2</v>
      </c>
      <c r="C5" s="115"/>
      <c r="D5" s="115"/>
      <c r="E5" s="115"/>
      <c r="F5" s="115"/>
      <c r="G5" s="115"/>
      <c r="H5" s="115"/>
      <c r="I5" s="94"/>
    </row>
    <row r="6" spans="1:9" x14ac:dyDescent="0.25">
      <c r="A6" s="4" t="s">
        <v>3</v>
      </c>
      <c r="B6" s="126"/>
      <c r="C6" s="126"/>
      <c r="D6" s="126"/>
      <c r="E6" s="126"/>
      <c r="F6" s="126"/>
      <c r="G6" s="4"/>
      <c r="H6" s="4"/>
      <c r="I6" s="94"/>
    </row>
    <row r="7" spans="1:9" x14ac:dyDescent="0.25">
      <c r="A7" s="4" t="s">
        <v>4</v>
      </c>
      <c r="B7" s="48">
        <v>13.85</v>
      </c>
      <c r="C7" s="4"/>
      <c r="D7" s="48">
        <v>13.525</v>
      </c>
      <c r="E7" s="4"/>
      <c r="F7" s="48">
        <v>13.445</v>
      </c>
      <c r="G7" s="48"/>
      <c r="H7" s="48">
        <v>13.63</v>
      </c>
      <c r="I7" s="94"/>
    </row>
    <row r="8" spans="1:9" x14ac:dyDescent="0.25">
      <c r="A8" s="4" t="s">
        <v>5</v>
      </c>
      <c r="B8" s="48">
        <v>9.9570000000000007</v>
      </c>
      <c r="C8" s="4"/>
      <c r="D8" s="48">
        <v>12.289</v>
      </c>
      <c r="E8" s="48"/>
      <c r="F8" s="48">
        <v>12.218999999999999</v>
      </c>
      <c r="G8" s="48"/>
      <c r="H8" s="48">
        <v>12.378</v>
      </c>
      <c r="I8" s="94"/>
    </row>
    <row r="9" spans="1:9" ht="6.75" customHeight="1" x14ac:dyDescent="0.25">
      <c r="A9" s="4"/>
      <c r="B9" s="48"/>
      <c r="C9" s="48"/>
      <c r="D9" s="48"/>
      <c r="E9" s="48"/>
      <c r="F9" s="48"/>
      <c r="G9" s="48"/>
      <c r="H9" s="5"/>
      <c r="I9" s="94"/>
    </row>
    <row r="10" spans="1:9" x14ac:dyDescent="0.25">
      <c r="A10" s="4"/>
      <c r="B10" s="115" t="s">
        <v>198</v>
      </c>
      <c r="C10" s="116"/>
      <c r="D10" s="116"/>
      <c r="E10" s="116"/>
      <c r="F10" s="116"/>
      <c r="G10" s="116"/>
      <c r="H10" s="116"/>
      <c r="I10" s="94"/>
    </row>
    <row r="11" spans="1:9" ht="8.25" customHeight="1" x14ac:dyDescent="0.25">
      <c r="A11" s="4"/>
      <c r="B11" s="49"/>
      <c r="C11" s="49"/>
      <c r="D11" s="50"/>
      <c r="E11" s="50"/>
      <c r="F11" s="50"/>
      <c r="G11" s="50"/>
      <c r="H11" s="51"/>
      <c r="I11" s="94"/>
    </row>
    <row r="12" spans="1:9" x14ac:dyDescent="0.25">
      <c r="A12" s="4" t="s">
        <v>7</v>
      </c>
      <c r="B12" s="105">
        <v>847</v>
      </c>
      <c r="C12" s="4"/>
      <c r="D12" s="105">
        <v>830</v>
      </c>
      <c r="E12" s="4"/>
      <c r="F12" s="105">
        <v>833</v>
      </c>
      <c r="G12" s="4"/>
      <c r="H12" s="105">
        <v>843</v>
      </c>
      <c r="I12" s="94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94"/>
    </row>
    <row r="14" spans="1:9" x14ac:dyDescent="0.25">
      <c r="A14" s="4"/>
      <c r="B14" s="115" t="s">
        <v>8</v>
      </c>
      <c r="C14" s="116"/>
      <c r="D14" s="116"/>
      <c r="E14" s="116"/>
      <c r="F14" s="116"/>
      <c r="G14" s="116"/>
      <c r="H14" s="116"/>
      <c r="I14" s="94"/>
    </row>
    <row r="15" spans="1:9" ht="8.25" customHeight="1" x14ac:dyDescent="0.25">
      <c r="A15" s="4"/>
      <c r="B15" s="49"/>
      <c r="C15" s="49"/>
      <c r="D15" s="50"/>
      <c r="E15" s="50"/>
      <c r="F15" s="50"/>
      <c r="G15" s="50"/>
      <c r="H15" s="4"/>
      <c r="I15" s="94"/>
    </row>
    <row r="16" spans="1:9" x14ac:dyDescent="0.25">
      <c r="A16" s="4" t="s">
        <v>9</v>
      </c>
      <c r="B16" s="48">
        <v>4.1970000000000001</v>
      </c>
      <c r="C16" s="48">
        <v>3.6640000000000001</v>
      </c>
      <c r="D16" s="48">
        <v>4.4180000000000001</v>
      </c>
      <c r="E16" s="4"/>
      <c r="F16" s="48">
        <v>4.7930000000000001</v>
      </c>
      <c r="G16" s="126"/>
      <c r="H16" s="48">
        <v>5.0389999999999997</v>
      </c>
      <c r="I16" s="95"/>
    </row>
    <row r="17" spans="1:9" x14ac:dyDescent="0.25">
      <c r="A17" s="4" t="s">
        <v>10</v>
      </c>
      <c r="B17" s="48">
        <v>17.565999999999999</v>
      </c>
      <c r="C17" s="48">
        <v>16.600999999999999</v>
      </c>
      <c r="D17" s="48">
        <v>21.25</v>
      </c>
      <c r="E17" s="4"/>
      <c r="F17" s="48">
        <v>21.2</v>
      </c>
      <c r="G17" s="126"/>
      <c r="H17" s="48">
        <v>21.725999999999999</v>
      </c>
      <c r="I17" s="95"/>
    </row>
    <row r="18" spans="1:9" x14ac:dyDescent="0.25">
      <c r="A18" s="4" t="s">
        <v>11</v>
      </c>
      <c r="B18" s="48">
        <v>21.765000000000001</v>
      </c>
      <c r="C18" s="48">
        <v>20.273</v>
      </c>
      <c r="D18" s="48">
        <v>25.672999999999998</v>
      </c>
      <c r="E18" s="4"/>
      <c r="F18" s="48">
        <v>25.998000000000001</v>
      </c>
      <c r="G18" s="126"/>
      <c r="H18" s="48">
        <v>26.77</v>
      </c>
      <c r="I18" s="95"/>
    </row>
    <row r="19" spans="1:9" x14ac:dyDescent="0.25">
      <c r="A19" s="4" t="s">
        <v>12</v>
      </c>
      <c r="B19" s="48">
        <v>2.9750000000000001</v>
      </c>
      <c r="C19" s="48">
        <v>3.2749999999999999</v>
      </c>
      <c r="D19" s="48">
        <v>3.07</v>
      </c>
      <c r="E19" s="48"/>
      <c r="F19" s="48">
        <v>3.07</v>
      </c>
      <c r="G19" s="126"/>
      <c r="H19" s="48">
        <v>3.07</v>
      </c>
      <c r="I19" s="95"/>
    </row>
    <row r="20" spans="1:9" x14ac:dyDescent="0.25">
      <c r="A20" s="4" t="s">
        <v>13</v>
      </c>
      <c r="B20" s="48">
        <v>13.545999999999999</v>
      </c>
      <c r="C20" s="48">
        <v>13.88</v>
      </c>
      <c r="D20" s="48">
        <v>16.350000000000001</v>
      </c>
      <c r="E20" s="48"/>
      <c r="F20" s="48">
        <v>16.324999999999999</v>
      </c>
      <c r="G20" s="126"/>
      <c r="H20" s="48">
        <v>16.524999999999999</v>
      </c>
      <c r="I20" s="95"/>
    </row>
    <row r="21" spans="1:9" x14ac:dyDescent="0.25">
      <c r="A21" s="4" t="s">
        <v>14</v>
      </c>
      <c r="B21" s="48">
        <v>16.521000000000001</v>
      </c>
      <c r="C21" s="48">
        <v>17.155000000000001</v>
      </c>
      <c r="D21" s="48">
        <v>19.420000000000002</v>
      </c>
      <c r="E21" s="48"/>
      <c r="F21" s="48">
        <v>19.395</v>
      </c>
      <c r="G21" s="126"/>
      <c r="H21" s="48">
        <v>19.594999999999999</v>
      </c>
      <c r="I21" s="95"/>
    </row>
    <row r="22" spans="1:9" x14ac:dyDescent="0.25">
      <c r="A22" s="4" t="s">
        <v>15</v>
      </c>
      <c r="B22" s="48">
        <v>5.0389999999999997</v>
      </c>
      <c r="C22" s="48">
        <v>3.1379999999999999</v>
      </c>
      <c r="D22" s="48">
        <v>6.0979999999999999</v>
      </c>
      <c r="E22" s="4"/>
      <c r="F22" s="48">
        <v>6.3979999999999997</v>
      </c>
      <c r="G22" s="126"/>
      <c r="H22" s="48">
        <v>6.9039999999999999</v>
      </c>
      <c r="I22" s="95"/>
    </row>
    <row r="23" spans="1:9" ht="8.25" customHeight="1" x14ac:dyDescent="0.25">
      <c r="A23" s="4"/>
      <c r="B23" s="48"/>
      <c r="C23" s="48"/>
      <c r="D23" s="126"/>
      <c r="E23" s="48"/>
      <c r="F23" s="48"/>
      <c r="G23" s="48"/>
      <c r="H23" s="4"/>
      <c r="I23" s="94"/>
    </row>
    <row r="24" spans="1:9" x14ac:dyDescent="0.25">
      <c r="A24" s="4"/>
      <c r="B24" s="115" t="s">
        <v>16</v>
      </c>
      <c r="C24" s="116"/>
      <c r="D24" s="116"/>
      <c r="E24" s="116"/>
      <c r="F24" s="116"/>
      <c r="G24" s="116"/>
      <c r="H24" s="116"/>
      <c r="I24" s="94"/>
    </row>
    <row r="25" spans="1:9" ht="6.75" customHeight="1" x14ac:dyDescent="0.25">
      <c r="A25" s="4"/>
      <c r="B25" s="49"/>
      <c r="C25" s="49"/>
      <c r="D25" s="52"/>
      <c r="E25" s="52"/>
      <c r="F25" s="52"/>
      <c r="G25" s="52"/>
      <c r="H25" s="4"/>
      <c r="I25" s="94"/>
    </row>
    <row r="26" spans="1:9" x14ac:dyDescent="0.25">
      <c r="A26" s="4" t="s">
        <v>17</v>
      </c>
      <c r="B26" s="60">
        <v>30.5</v>
      </c>
      <c r="C26" s="4"/>
      <c r="D26" s="60">
        <v>31.4</v>
      </c>
      <c r="E26" s="6"/>
      <c r="F26" s="60">
        <v>33</v>
      </c>
      <c r="G26" s="6"/>
      <c r="H26" s="60">
        <v>35.200000000000003</v>
      </c>
      <c r="I26" s="95"/>
    </row>
    <row r="27" spans="1:9" ht="7.5" customHeight="1" x14ac:dyDescent="0.25">
      <c r="A27" s="4"/>
      <c r="B27" s="126"/>
      <c r="C27" s="126"/>
      <c r="D27" s="6"/>
      <c r="E27" s="6"/>
      <c r="F27" s="126"/>
      <c r="G27" s="126"/>
      <c r="H27" s="126"/>
      <c r="I27" s="94"/>
    </row>
    <row r="28" spans="1:9" x14ac:dyDescent="0.25">
      <c r="A28" s="4"/>
      <c r="B28" s="115" t="s">
        <v>18</v>
      </c>
      <c r="C28" s="116"/>
      <c r="D28" s="116"/>
      <c r="E28" s="116"/>
      <c r="F28" s="116"/>
      <c r="G28" s="116"/>
      <c r="H28" s="116"/>
      <c r="I28" s="94"/>
    </row>
    <row r="29" spans="1:9" ht="7.5" customHeight="1" x14ac:dyDescent="0.25">
      <c r="A29" s="4"/>
      <c r="B29" s="49"/>
      <c r="C29" s="49"/>
      <c r="D29" s="53"/>
      <c r="E29" s="53"/>
      <c r="F29" s="53"/>
      <c r="G29" s="53"/>
      <c r="H29" s="4"/>
      <c r="I29" s="94"/>
    </row>
    <row r="30" spans="1:9" x14ac:dyDescent="0.25">
      <c r="A30" s="4" t="s">
        <v>19</v>
      </c>
      <c r="B30" s="126"/>
      <c r="C30" s="126"/>
      <c r="D30" s="52"/>
      <c r="E30" s="52"/>
      <c r="F30" s="52"/>
      <c r="G30" s="52"/>
      <c r="H30" s="4"/>
      <c r="I30" s="94"/>
    </row>
    <row r="31" spans="1:9" x14ac:dyDescent="0.25">
      <c r="A31" s="4" t="s">
        <v>4</v>
      </c>
      <c r="B31" s="6">
        <v>250.3</v>
      </c>
      <c r="C31" s="16"/>
      <c r="D31" s="6">
        <v>255</v>
      </c>
      <c r="E31" s="6"/>
      <c r="F31" s="6">
        <v>275</v>
      </c>
      <c r="G31" s="6"/>
      <c r="H31" s="6">
        <v>273</v>
      </c>
      <c r="I31" s="94"/>
    </row>
    <row r="32" spans="1:9" x14ac:dyDescent="0.25">
      <c r="A32" s="4" t="s">
        <v>5</v>
      </c>
      <c r="B32" s="6">
        <v>248.8</v>
      </c>
      <c r="C32" s="16"/>
      <c r="D32" s="6">
        <v>252</v>
      </c>
      <c r="E32" s="6"/>
      <c r="F32" s="6">
        <v>271</v>
      </c>
      <c r="G32" s="6"/>
      <c r="H32" s="6">
        <v>259.39999999999998</v>
      </c>
      <c r="I32" s="94"/>
    </row>
    <row r="33" spans="1:9" ht="7.5" customHeight="1" x14ac:dyDescent="0.25">
      <c r="A33" s="4"/>
      <c r="B33" s="54"/>
      <c r="C33" s="54"/>
      <c r="D33" s="54"/>
      <c r="E33" s="54"/>
      <c r="F33" s="54"/>
      <c r="G33" s="54"/>
      <c r="H33" s="4"/>
      <c r="I33" s="94"/>
    </row>
    <row r="34" spans="1:9" x14ac:dyDescent="0.25">
      <c r="A34" s="4"/>
      <c r="B34" s="115" t="s">
        <v>6</v>
      </c>
      <c r="C34" s="116"/>
      <c r="D34" s="116"/>
      <c r="E34" s="116"/>
      <c r="F34" s="116"/>
      <c r="G34" s="116"/>
      <c r="H34" s="116"/>
      <c r="I34" s="94"/>
    </row>
    <row r="35" spans="1:9" ht="8.25" customHeight="1" x14ac:dyDescent="0.25">
      <c r="A35" s="4"/>
      <c r="B35" s="49"/>
      <c r="C35" s="49"/>
      <c r="D35" s="126"/>
      <c r="E35" s="51"/>
      <c r="F35" s="52"/>
      <c r="G35" s="52"/>
      <c r="H35" s="4"/>
      <c r="I35" s="94"/>
    </row>
    <row r="36" spans="1:9" x14ac:dyDescent="0.25">
      <c r="A36" s="4" t="s">
        <v>7</v>
      </c>
      <c r="B36" s="5">
        <v>1545</v>
      </c>
      <c r="C36" s="5"/>
      <c r="D36" s="5">
        <v>1428</v>
      </c>
      <c r="E36" s="5"/>
      <c r="F36" s="5">
        <v>1417</v>
      </c>
      <c r="G36" s="126"/>
      <c r="H36" s="5">
        <v>1462</v>
      </c>
      <c r="I36" s="94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94"/>
    </row>
    <row r="38" spans="1:9" x14ac:dyDescent="0.25">
      <c r="A38" s="4"/>
      <c r="B38" s="115" t="s">
        <v>20</v>
      </c>
      <c r="C38" s="116"/>
      <c r="D38" s="116"/>
      <c r="E38" s="116"/>
      <c r="F38" s="116"/>
      <c r="G38" s="116"/>
      <c r="H38" s="116"/>
      <c r="I38" s="94"/>
    </row>
    <row r="39" spans="1:9" ht="6.75" customHeight="1" x14ac:dyDescent="0.25">
      <c r="A39" s="4"/>
      <c r="B39" s="49"/>
      <c r="C39" s="49"/>
      <c r="D39" s="51"/>
      <c r="E39" s="51"/>
      <c r="F39" s="51"/>
      <c r="G39" s="51"/>
      <c r="H39" s="126"/>
      <c r="I39" s="94"/>
    </row>
    <row r="40" spans="1:9" x14ac:dyDescent="0.25">
      <c r="A40" s="4" t="s">
        <v>9</v>
      </c>
      <c r="B40" s="4">
        <v>103</v>
      </c>
      <c r="C40" s="4"/>
      <c r="D40" s="4">
        <v>232</v>
      </c>
      <c r="E40" s="4"/>
      <c r="F40" s="4">
        <v>207</v>
      </c>
      <c r="G40" s="4"/>
      <c r="H40" s="4">
        <v>211</v>
      </c>
      <c r="I40" s="94"/>
    </row>
    <row r="41" spans="1:9" x14ac:dyDescent="0.25">
      <c r="A41" s="4" t="s">
        <v>10</v>
      </c>
      <c r="B41" s="4">
        <v>801</v>
      </c>
      <c r="C41" s="5"/>
      <c r="D41" s="4">
        <v>750</v>
      </c>
      <c r="E41" s="4"/>
      <c r="F41" s="4">
        <v>800</v>
      </c>
      <c r="G41" s="4"/>
      <c r="H41" s="4">
        <v>790</v>
      </c>
      <c r="I41" s="94"/>
    </row>
    <row r="42" spans="1:9" x14ac:dyDescent="0.25">
      <c r="A42" s="4" t="s">
        <v>11</v>
      </c>
      <c r="B42" s="4">
        <v>907</v>
      </c>
      <c r="C42" s="5"/>
      <c r="D42" s="4">
        <v>982</v>
      </c>
      <c r="E42" s="4"/>
      <c r="F42" s="5">
        <v>1007</v>
      </c>
      <c r="G42" s="4"/>
      <c r="H42" s="5">
        <v>1001</v>
      </c>
      <c r="I42" s="94"/>
    </row>
    <row r="43" spans="1:9" x14ac:dyDescent="0.25">
      <c r="A43" s="4" t="s">
        <v>12</v>
      </c>
      <c r="B43" s="4">
        <v>25</v>
      </c>
      <c r="C43" s="5"/>
      <c r="D43" s="4">
        <v>30</v>
      </c>
      <c r="E43" s="4"/>
      <c r="F43" s="4">
        <v>30</v>
      </c>
      <c r="G43" s="4"/>
      <c r="H43" s="4">
        <v>30</v>
      </c>
      <c r="I43" s="94"/>
    </row>
    <row r="44" spans="1:9" x14ac:dyDescent="0.25">
      <c r="A44" s="4" t="s">
        <v>13</v>
      </c>
      <c r="B44" s="4">
        <v>671</v>
      </c>
      <c r="C44" s="5"/>
      <c r="D44" s="4">
        <v>650</v>
      </c>
      <c r="E44" s="4"/>
      <c r="F44" s="4">
        <v>675</v>
      </c>
      <c r="G44" s="4"/>
      <c r="H44" s="4">
        <v>675</v>
      </c>
      <c r="I44" s="94"/>
    </row>
    <row r="45" spans="1:9" x14ac:dyDescent="0.25">
      <c r="A45" s="4" t="s">
        <v>14</v>
      </c>
      <c r="B45" s="4">
        <v>696</v>
      </c>
      <c r="C45" s="5"/>
      <c r="D45" s="4">
        <v>680</v>
      </c>
      <c r="E45" s="4"/>
      <c r="F45" s="4">
        <v>705</v>
      </c>
      <c r="G45" s="4"/>
      <c r="H45" s="4">
        <v>705</v>
      </c>
      <c r="I45" s="94"/>
    </row>
    <row r="46" spans="1:9" x14ac:dyDescent="0.25">
      <c r="A46" s="4" t="s">
        <v>15</v>
      </c>
      <c r="B46" s="4">
        <v>211</v>
      </c>
      <c r="C46" s="4"/>
      <c r="D46" s="4">
        <v>302</v>
      </c>
      <c r="E46" s="4"/>
      <c r="F46" s="4">
        <v>302</v>
      </c>
      <c r="G46" s="4"/>
      <c r="H46" s="4">
        <v>296</v>
      </c>
      <c r="I46" s="94"/>
    </row>
    <row r="47" spans="1:9" ht="7.5" customHeight="1" x14ac:dyDescent="0.25">
      <c r="A47" s="4"/>
      <c r="B47" s="4"/>
      <c r="C47" s="4"/>
      <c r="D47" s="4"/>
      <c r="E47" s="4"/>
      <c r="F47" s="126"/>
      <c r="G47" s="126"/>
      <c r="H47" s="126"/>
      <c r="I47" s="94"/>
    </row>
    <row r="48" spans="1:9" x14ac:dyDescent="0.25">
      <c r="A48" s="4"/>
      <c r="B48" s="115" t="s">
        <v>16</v>
      </c>
      <c r="C48" s="116"/>
      <c r="D48" s="116"/>
      <c r="E48" s="116"/>
      <c r="F48" s="116"/>
      <c r="G48" s="116"/>
      <c r="H48" s="116"/>
      <c r="I48" s="94"/>
    </row>
    <row r="49" spans="1:9" s="1" customFormat="1" ht="8.25" customHeight="1" x14ac:dyDescent="0.25">
      <c r="A49" s="4"/>
      <c r="B49" s="49"/>
      <c r="C49" s="49"/>
      <c r="D49" s="52"/>
      <c r="E49" s="52"/>
      <c r="F49" s="16"/>
      <c r="G49" s="16"/>
      <c r="H49" s="4"/>
      <c r="I49" s="94"/>
    </row>
    <row r="50" spans="1:9" x14ac:dyDescent="0.25">
      <c r="A50" s="41" t="s">
        <v>17</v>
      </c>
      <c r="B50" s="55">
        <v>30.3</v>
      </c>
      <c r="C50" s="56"/>
      <c r="D50" s="55">
        <v>44.4</v>
      </c>
      <c r="E50" s="41"/>
      <c r="F50" s="55">
        <v>42.8</v>
      </c>
      <c r="G50" s="125"/>
      <c r="H50" s="55">
        <v>42</v>
      </c>
      <c r="I50" s="94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94"/>
    </row>
    <row r="52" spans="1:9" ht="10.5" customHeight="1" x14ac:dyDescent="0.25">
      <c r="A52" s="4" t="s">
        <v>36</v>
      </c>
      <c r="B52" s="15"/>
      <c r="C52" s="15"/>
      <c r="D52" s="15"/>
      <c r="E52" s="15"/>
      <c r="F52" s="15"/>
      <c r="G52" s="15"/>
      <c r="H52" s="15"/>
      <c r="I52" s="94"/>
    </row>
    <row r="53" spans="1:9" ht="17.25" customHeight="1" x14ac:dyDescent="0.25">
      <c r="A53" s="4" t="s">
        <v>21</v>
      </c>
      <c r="B53" s="15"/>
      <c r="C53" s="15"/>
      <c r="D53" s="15"/>
      <c r="E53" s="15"/>
      <c r="F53" s="15"/>
      <c r="G53" s="15"/>
      <c r="H53" s="15"/>
      <c r="I53" s="94"/>
    </row>
    <row r="54" spans="1:9" ht="2.25" customHeight="1" x14ac:dyDescent="0.25">
      <c r="A54" s="126"/>
      <c r="B54" s="126"/>
      <c r="C54" s="126"/>
      <c r="D54" s="126"/>
      <c r="E54" s="126"/>
      <c r="F54" s="126"/>
      <c r="G54" s="126"/>
      <c r="H54" s="126"/>
      <c r="I54" s="94"/>
    </row>
    <row r="55" spans="1:9" ht="17.25" customHeight="1" x14ac:dyDescent="0.25">
      <c r="A55" s="4" t="s">
        <v>22</v>
      </c>
      <c r="B55" s="126"/>
      <c r="C55" s="126"/>
      <c r="D55" s="126"/>
      <c r="E55" s="126"/>
      <c r="F55" s="126"/>
      <c r="G55" s="126"/>
      <c r="H55" s="126"/>
      <c r="I55" s="94"/>
    </row>
    <row r="56" spans="1:9" ht="4.5" customHeight="1" x14ac:dyDescent="0.25">
      <c r="A56" s="4"/>
      <c r="B56" s="126"/>
      <c r="C56" s="126"/>
      <c r="D56" s="126"/>
      <c r="E56" s="126"/>
      <c r="F56" s="126"/>
      <c r="G56" s="126"/>
      <c r="H56" s="126"/>
      <c r="I56" s="94"/>
    </row>
    <row r="57" spans="1:9" x14ac:dyDescent="0.25">
      <c r="A57" s="4" t="s">
        <v>226</v>
      </c>
      <c r="B57" s="4"/>
      <c r="C57" s="126"/>
      <c r="D57" s="126"/>
      <c r="E57" s="126"/>
      <c r="F57" s="126"/>
      <c r="G57" s="126"/>
      <c r="H57" s="126"/>
      <c r="I57" s="94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>
      <selection activeCell="M22" sqref="M22"/>
    </sheetView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1" t="s">
        <v>207</v>
      </c>
      <c r="B1" s="41"/>
      <c r="C1" s="41"/>
      <c r="D1" s="41"/>
      <c r="E1" s="41"/>
      <c r="F1" s="41"/>
      <c r="G1" s="41"/>
      <c r="H1" s="41"/>
      <c r="I1" s="94"/>
    </row>
    <row r="2" spans="1:9" s="1" customFormat="1" x14ac:dyDescent="0.25">
      <c r="A2" s="4"/>
      <c r="B2" s="4"/>
      <c r="C2" s="4"/>
      <c r="D2" s="42"/>
      <c r="E2" s="42"/>
      <c r="F2" s="109" t="s">
        <v>216</v>
      </c>
      <c r="G2" s="127"/>
      <c r="H2" s="42"/>
      <c r="I2" s="94"/>
    </row>
    <row r="3" spans="1:9" s="1" customFormat="1" x14ac:dyDescent="0.25">
      <c r="A3" s="43" t="s">
        <v>1</v>
      </c>
      <c r="B3" s="46" t="s">
        <v>205</v>
      </c>
      <c r="C3" s="45"/>
      <c r="D3" s="46" t="s">
        <v>221</v>
      </c>
      <c r="E3" s="125"/>
      <c r="F3" s="46" t="s">
        <v>222</v>
      </c>
      <c r="G3" s="125"/>
      <c r="H3" s="46" t="s">
        <v>225</v>
      </c>
      <c r="I3" s="94"/>
    </row>
    <row r="4" spans="1:9" s="1" customFormat="1" ht="8.25" customHeight="1" x14ac:dyDescent="0.25">
      <c r="A4" s="47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15" t="s">
        <v>23</v>
      </c>
      <c r="C5" s="115"/>
      <c r="D5" s="115"/>
      <c r="E5" s="115"/>
      <c r="F5" s="115"/>
      <c r="G5" s="115"/>
      <c r="H5" s="115"/>
      <c r="I5" s="94"/>
    </row>
    <row r="6" spans="1:9" s="1" customFormat="1" x14ac:dyDescent="0.25">
      <c r="A6" s="4" t="s">
        <v>24</v>
      </c>
      <c r="B6" s="4"/>
      <c r="C6" s="4"/>
      <c r="D6" s="4"/>
      <c r="E6" s="4"/>
      <c r="F6" s="4"/>
      <c r="G6" s="4"/>
      <c r="H6" s="4"/>
      <c r="I6" s="94"/>
    </row>
    <row r="7" spans="1:9" s="1" customFormat="1" x14ac:dyDescent="0.25">
      <c r="A7" s="4" t="s">
        <v>25</v>
      </c>
      <c r="B7" s="4"/>
      <c r="C7" s="4"/>
      <c r="D7" s="4"/>
      <c r="E7" s="4"/>
      <c r="F7" s="4"/>
      <c r="G7" s="4"/>
      <c r="H7" s="4"/>
      <c r="I7" s="94"/>
    </row>
    <row r="8" spans="1:9" s="1" customFormat="1" x14ac:dyDescent="0.25">
      <c r="A8" s="4" t="s">
        <v>26</v>
      </c>
      <c r="B8" s="18">
        <v>81.03</v>
      </c>
      <c r="C8" s="18"/>
      <c r="D8" s="18">
        <v>77.53</v>
      </c>
      <c r="E8" s="18"/>
      <c r="F8" s="18">
        <v>79.27</v>
      </c>
      <c r="G8" s="18"/>
      <c r="H8" s="18">
        <v>80.27</v>
      </c>
      <c r="I8" s="4"/>
    </row>
    <row r="9" spans="1:9" s="1" customFormat="1" x14ac:dyDescent="0.25">
      <c r="A9" s="4" t="s">
        <v>27</v>
      </c>
      <c r="B9" s="18">
        <v>76.73</v>
      </c>
      <c r="C9" s="18"/>
      <c r="D9" s="18">
        <v>72.88</v>
      </c>
      <c r="E9" s="18"/>
      <c r="F9" s="18">
        <v>74.27</v>
      </c>
      <c r="G9" s="18"/>
      <c r="H9" s="18">
        <v>75.02</v>
      </c>
      <c r="I9" s="4"/>
    </row>
    <row r="10" spans="1:9" s="1" customFormat="1" x14ac:dyDescent="0.25">
      <c r="A10" s="4" t="s">
        <v>28</v>
      </c>
      <c r="B10" s="126"/>
      <c r="C10" s="18"/>
      <c r="D10" s="126"/>
      <c r="E10" s="126"/>
      <c r="F10" s="126"/>
      <c r="G10" s="126"/>
      <c r="H10" s="126"/>
      <c r="I10" s="4"/>
    </row>
    <row r="11" spans="1:9" s="1" customFormat="1" x14ac:dyDescent="0.25">
      <c r="A11" s="4" t="s">
        <v>26</v>
      </c>
      <c r="B11" s="18">
        <v>119.19</v>
      </c>
      <c r="C11" s="4"/>
      <c r="D11" s="18">
        <v>125.32</v>
      </c>
      <c r="E11" s="18"/>
      <c r="F11" s="18">
        <v>125.79</v>
      </c>
      <c r="G11" s="18"/>
      <c r="H11" s="18">
        <v>125.61</v>
      </c>
      <c r="I11" s="4"/>
    </row>
    <row r="12" spans="1:9" s="1" customFormat="1" x14ac:dyDescent="0.25">
      <c r="A12" s="4" t="s">
        <v>27</v>
      </c>
      <c r="B12" s="18">
        <v>100.83</v>
      </c>
      <c r="C12" s="4"/>
      <c r="D12" s="18">
        <v>103.32</v>
      </c>
      <c r="E12" s="18"/>
      <c r="F12" s="18">
        <v>103.79</v>
      </c>
      <c r="G12" s="18"/>
      <c r="H12" s="18">
        <v>103.09</v>
      </c>
      <c r="I12" s="4"/>
    </row>
    <row r="13" spans="1:9" s="1" customFormat="1" x14ac:dyDescent="0.25">
      <c r="A13" s="4" t="s">
        <v>29</v>
      </c>
      <c r="B13" s="126"/>
      <c r="C13" s="4"/>
      <c r="D13" s="126"/>
      <c r="E13" s="126"/>
      <c r="F13" s="126"/>
      <c r="G13" s="126"/>
      <c r="H13" s="126"/>
      <c r="I13" s="4"/>
    </row>
    <row r="14" spans="1:9" s="1" customFormat="1" x14ac:dyDescent="0.25">
      <c r="A14" s="4" t="s">
        <v>26</v>
      </c>
      <c r="B14" s="18">
        <v>41.83</v>
      </c>
      <c r="C14" s="4"/>
      <c r="D14" s="18">
        <v>44.74</v>
      </c>
      <c r="E14" s="18"/>
      <c r="F14" s="18">
        <v>44.12</v>
      </c>
      <c r="G14" s="18"/>
      <c r="H14" s="18">
        <v>43.9</v>
      </c>
      <c r="I14" s="94"/>
    </row>
    <row r="15" spans="1:9" s="1" customFormat="1" x14ac:dyDescent="0.25">
      <c r="A15" s="4" t="s">
        <v>27</v>
      </c>
      <c r="B15" s="18">
        <v>41.82</v>
      </c>
      <c r="C15" s="4"/>
      <c r="D15" s="18">
        <v>44.74</v>
      </c>
      <c r="E15" s="18"/>
      <c r="F15" s="18">
        <v>44.11</v>
      </c>
      <c r="G15" s="18"/>
      <c r="H15" s="18">
        <v>43.9</v>
      </c>
      <c r="I15" s="94"/>
    </row>
    <row r="16" spans="1:9" s="1" customFormat="1" ht="9" customHeight="1" x14ac:dyDescent="0.25">
      <c r="A16" s="4"/>
      <c r="B16" s="126"/>
      <c r="C16" s="4"/>
      <c r="D16" s="126"/>
      <c r="E16" s="126"/>
      <c r="F16" s="126"/>
      <c r="G16" s="126"/>
      <c r="H16" s="126"/>
      <c r="I16" s="4"/>
    </row>
    <row r="17" spans="1:9" s="1" customFormat="1" x14ac:dyDescent="0.25">
      <c r="A17" s="4" t="s">
        <v>30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31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26</v>
      </c>
      <c r="B19" s="18">
        <v>120.61</v>
      </c>
      <c r="C19" s="4"/>
      <c r="D19" s="18">
        <v>125.27</v>
      </c>
      <c r="E19" s="18"/>
      <c r="F19" s="18">
        <v>124.27</v>
      </c>
      <c r="G19" s="18"/>
      <c r="H19" s="18">
        <v>123.07</v>
      </c>
      <c r="I19" s="4"/>
    </row>
    <row r="20" spans="1:9" s="1" customFormat="1" x14ac:dyDescent="0.25">
      <c r="A20" s="4" t="s">
        <v>27</v>
      </c>
      <c r="B20" s="18">
        <v>117.61</v>
      </c>
      <c r="C20" s="4"/>
      <c r="D20" s="18">
        <v>122.17</v>
      </c>
      <c r="E20" s="18"/>
      <c r="F20" s="18">
        <v>121.17</v>
      </c>
      <c r="G20" s="18"/>
      <c r="H20" s="18">
        <v>119.97</v>
      </c>
      <c r="I20" s="4"/>
    </row>
    <row r="21" spans="1:9" s="1" customFormat="1" x14ac:dyDescent="0.25">
      <c r="A21" s="4" t="s">
        <v>32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26</v>
      </c>
      <c r="B22" s="18">
        <v>40.83</v>
      </c>
      <c r="C22" s="18"/>
      <c r="D22" s="18">
        <v>44.75</v>
      </c>
      <c r="E22" s="18"/>
      <c r="F22" s="18">
        <v>44.15</v>
      </c>
      <c r="G22" s="18"/>
      <c r="H22" s="18">
        <v>43.85</v>
      </c>
      <c r="I22" s="4"/>
    </row>
    <row r="23" spans="1:9" s="1" customFormat="1" x14ac:dyDescent="0.25">
      <c r="A23" s="4" t="s">
        <v>27</v>
      </c>
      <c r="B23" s="18">
        <v>26.61</v>
      </c>
      <c r="C23" s="18"/>
      <c r="D23" s="18">
        <v>27.75</v>
      </c>
      <c r="E23" s="18"/>
      <c r="F23" s="18">
        <v>27.15</v>
      </c>
      <c r="G23" s="18"/>
      <c r="H23" s="18">
        <v>26.65</v>
      </c>
      <c r="I23" s="4"/>
    </row>
    <row r="24" spans="1:9" s="1" customFormat="1" x14ac:dyDescent="0.25">
      <c r="A24" s="4" t="s">
        <v>33</v>
      </c>
      <c r="B24" s="126"/>
      <c r="C24" s="18"/>
      <c r="D24" s="126"/>
      <c r="E24" s="126"/>
      <c r="F24" s="126"/>
      <c r="G24" s="126"/>
      <c r="H24" s="126"/>
      <c r="I24" s="4"/>
    </row>
    <row r="25" spans="1:9" s="1" customFormat="1" x14ac:dyDescent="0.25">
      <c r="A25" s="4" t="s">
        <v>26</v>
      </c>
      <c r="B25" s="18">
        <v>80.27</v>
      </c>
      <c r="C25" s="18"/>
      <c r="D25" s="18">
        <v>77.260000000000005</v>
      </c>
      <c r="E25" s="18"/>
      <c r="F25" s="18">
        <v>80.42</v>
      </c>
      <c r="G25" s="18"/>
      <c r="H25" s="18">
        <v>82.45</v>
      </c>
      <c r="I25" s="94"/>
    </row>
    <row r="26" spans="1:9" s="1" customFormat="1" x14ac:dyDescent="0.25">
      <c r="A26" s="4" t="s">
        <v>27</v>
      </c>
      <c r="B26" s="18">
        <v>75.02</v>
      </c>
      <c r="C26" s="18"/>
      <c r="D26" s="18">
        <v>70.86</v>
      </c>
      <c r="E26" s="18"/>
      <c r="F26" s="18">
        <v>73.72</v>
      </c>
      <c r="G26" s="18"/>
      <c r="H26" s="18">
        <v>75.25</v>
      </c>
      <c r="I26" s="4"/>
    </row>
    <row r="27" spans="1:9" s="1" customFormat="1" ht="8.25" customHeight="1" x14ac:dyDescent="0.25">
      <c r="A27" s="4"/>
      <c r="B27" s="18"/>
      <c r="C27" s="18"/>
      <c r="D27" s="48"/>
      <c r="E27" s="18"/>
      <c r="F27" s="18"/>
      <c r="G27" s="18"/>
      <c r="H27" s="48"/>
      <c r="I27" s="4"/>
    </row>
    <row r="28" spans="1:9" s="1" customFormat="1" x14ac:dyDescent="0.25">
      <c r="A28" s="4"/>
      <c r="B28" s="115" t="s">
        <v>34</v>
      </c>
      <c r="C28" s="115"/>
      <c r="D28" s="115"/>
      <c r="E28" s="115"/>
      <c r="F28" s="115"/>
      <c r="G28" s="115"/>
      <c r="H28" s="115"/>
      <c r="I28" s="4"/>
    </row>
    <row r="29" spans="1:9" s="1" customFormat="1" x14ac:dyDescent="0.25">
      <c r="A29" s="4" t="s">
        <v>35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26</v>
      </c>
      <c r="B30" s="6">
        <v>66.599999999999994</v>
      </c>
      <c r="C30" s="16"/>
      <c r="D30" s="6">
        <v>61.7</v>
      </c>
      <c r="E30" s="126"/>
      <c r="F30" s="6">
        <v>64.7</v>
      </c>
      <c r="G30" s="126"/>
      <c r="H30" s="6">
        <v>67</v>
      </c>
      <c r="I30" s="4"/>
    </row>
    <row r="31" spans="1:9" s="1" customFormat="1" x14ac:dyDescent="0.25">
      <c r="A31" s="41" t="s">
        <v>27</v>
      </c>
      <c r="B31" s="55">
        <v>63.8</v>
      </c>
      <c r="C31" s="56"/>
      <c r="D31" s="55">
        <v>58</v>
      </c>
      <c r="E31" s="125"/>
      <c r="F31" s="55">
        <v>60.8</v>
      </c>
      <c r="G31" s="125"/>
      <c r="H31" s="55">
        <v>62.7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36</v>
      </c>
      <c r="B33" s="15"/>
      <c r="C33" s="15"/>
      <c r="D33" s="4"/>
      <c r="E33" s="4"/>
      <c r="F33" s="4"/>
      <c r="G33" s="4"/>
      <c r="H33" s="4"/>
      <c r="I33" s="94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94"/>
    </row>
    <row r="35" spans="1:12" x14ac:dyDescent="0.25">
      <c r="A35" s="4" t="s">
        <v>22</v>
      </c>
      <c r="B35" s="15"/>
      <c r="C35" s="15"/>
      <c r="D35" s="4"/>
      <c r="E35" s="4"/>
      <c r="F35" s="4"/>
      <c r="G35" s="4"/>
      <c r="H35" s="4"/>
      <c r="I35" s="94"/>
    </row>
    <row r="36" spans="1:12" ht="5.25" customHeight="1" x14ac:dyDescent="0.25">
      <c r="A36" s="126"/>
      <c r="B36" s="126"/>
      <c r="C36" s="126"/>
      <c r="D36" s="126"/>
      <c r="E36" s="126"/>
      <c r="F36" s="126"/>
      <c r="G36" s="126"/>
      <c r="H36" s="126"/>
      <c r="I36" s="94"/>
    </row>
    <row r="37" spans="1:12" x14ac:dyDescent="0.25">
      <c r="A37" s="4" t="s">
        <v>226</v>
      </c>
      <c r="B37" s="126"/>
      <c r="C37" s="126"/>
      <c r="D37" s="126"/>
      <c r="E37" s="126"/>
      <c r="F37" s="126"/>
      <c r="G37" s="126"/>
      <c r="H37" s="126"/>
      <c r="I37" s="94"/>
      <c r="L37" t="s">
        <v>38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I11" sqref="I11"/>
    </sheetView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1" t="s">
        <v>208</v>
      </c>
      <c r="B1" s="41"/>
      <c r="C1" s="41"/>
      <c r="D1" s="41"/>
      <c r="E1" s="41"/>
      <c r="F1" s="94"/>
      <c r="G1" s="3"/>
    </row>
    <row r="2" spans="1:7" x14ac:dyDescent="0.25">
      <c r="A2" s="4"/>
      <c r="B2" s="3" t="s">
        <v>215</v>
      </c>
      <c r="C2" s="10" t="s">
        <v>217</v>
      </c>
      <c r="D2" s="3" t="s">
        <v>221</v>
      </c>
      <c r="E2" s="10" t="s">
        <v>221</v>
      </c>
      <c r="F2" s="94"/>
      <c r="G2" s="3"/>
    </row>
    <row r="3" spans="1:7" x14ac:dyDescent="0.25">
      <c r="A3" s="57" t="s">
        <v>1</v>
      </c>
      <c r="B3" s="41">
        <v>2019</v>
      </c>
      <c r="C3" s="58">
        <v>2019</v>
      </c>
      <c r="D3" s="41">
        <v>2019</v>
      </c>
      <c r="E3" s="58">
        <v>2018</v>
      </c>
      <c r="F3" s="94"/>
      <c r="G3" s="3"/>
    </row>
    <row r="4" spans="1:7" ht="9" customHeight="1" x14ac:dyDescent="0.25">
      <c r="A4" s="4"/>
      <c r="B4" s="3"/>
      <c r="C4" s="3"/>
      <c r="D4" s="3"/>
      <c r="E4" s="3"/>
      <c r="F4" s="94"/>
      <c r="G4" s="3"/>
    </row>
    <row r="5" spans="1:7" x14ac:dyDescent="0.25">
      <c r="A5" s="4"/>
      <c r="B5" s="117" t="s">
        <v>48</v>
      </c>
      <c r="C5" s="117"/>
      <c r="D5" s="117"/>
      <c r="E5" s="117"/>
      <c r="F5" s="94"/>
      <c r="G5" s="3"/>
    </row>
    <row r="6" spans="1:7" x14ac:dyDescent="0.25">
      <c r="A6" s="4" t="s">
        <v>49</v>
      </c>
      <c r="B6" s="4"/>
      <c r="C6" s="4"/>
      <c r="D6" s="4"/>
      <c r="E6" s="4"/>
      <c r="F6" s="94"/>
      <c r="G6" s="3"/>
    </row>
    <row r="7" spans="1:7" x14ac:dyDescent="0.25">
      <c r="A7" s="4" t="s">
        <v>50</v>
      </c>
      <c r="B7" s="5">
        <v>12780</v>
      </c>
      <c r="C7" s="5">
        <v>10985</v>
      </c>
      <c r="D7" s="5">
        <v>8993</v>
      </c>
      <c r="E7" s="5">
        <v>8116</v>
      </c>
      <c r="F7" s="5"/>
      <c r="G7" s="3"/>
    </row>
    <row r="8" spans="1:7" x14ac:dyDescent="0.25">
      <c r="A8" s="4" t="s">
        <v>51</v>
      </c>
      <c r="B8" s="12">
        <v>0</v>
      </c>
      <c r="C8" s="12">
        <v>0</v>
      </c>
      <c r="D8" s="12">
        <v>0</v>
      </c>
      <c r="E8" s="59">
        <v>0</v>
      </c>
      <c r="F8" s="6"/>
      <c r="G8" s="3"/>
    </row>
    <row r="9" spans="1:7" x14ac:dyDescent="0.25">
      <c r="A9" s="4" t="s">
        <v>52</v>
      </c>
      <c r="B9" s="6">
        <v>2.2999999999999998</v>
      </c>
      <c r="C9" s="6">
        <v>3.4</v>
      </c>
      <c r="D9" s="6">
        <v>3.5</v>
      </c>
      <c r="E9" s="6">
        <v>3.4</v>
      </c>
      <c r="F9" s="4"/>
      <c r="G9" s="3"/>
    </row>
    <row r="10" spans="1:7" ht="10.5" customHeight="1" x14ac:dyDescent="0.25">
      <c r="A10" s="4"/>
      <c r="B10" s="4"/>
      <c r="C10" s="4"/>
      <c r="D10" s="4"/>
      <c r="E10" s="60"/>
      <c r="F10" s="94"/>
      <c r="G10" s="3"/>
    </row>
    <row r="11" spans="1:7" x14ac:dyDescent="0.25">
      <c r="A11" s="4"/>
      <c r="B11" s="116" t="s">
        <v>54</v>
      </c>
      <c r="C11" s="116"/>
      <c r="D11" s="116"/>
      <c r="E11" s="116"/>
      <c r="F11" s="94"/>
      <c r="G11" s="3"/>
    </row>
    <row r="12" spans="1:7" x14ac:dyDescent="0.25">
      <c r="A12" s="4" t="s">
        <v>55</v>
      </c>
      <c r="B12" s="4"/>
      <c r="C12" s="4"/>
      <c r="D12" s="4"/>
      <c r="E12" s="4"/>
      <c r="F12" s="94"/>
      <c r="G12" s="3"/>
    </row>
    <row r="13" spans="1:7" x14ac:dyDescent="0.25">
      <c r="A13" s="4" t="s">
        <v>56</v>
      </c>
      <c r="B13" s="16">
        <v>787.8</v>
      </c>
      <c r="C13" s="16">
        <v>1241.0999999999999</v>
      </c>
      <c r="D13" s="16">
        <v>590.6</v>
      </c>
      <c r="E13" s="16">
        <v>383.4</v>
      </c>
      <c r="F13" s="94"/>
      <c r="G13" s="3"/>
    </row>
    <row r="14" spans="1:7" x14ac:dyDescent="0.25">
      <c r="A14" s="4" t="s">
        <v>57</v>
      </c>
      <c r="B14" s="6">
        <v>630.1</v>
      </c>
      <c r="C14" s="6">
        <v>904.5</v>
      </c>
      <c r="D14" s="6">
        <v>372.6</v>
      </c>
      <c r="E14" s="6">
        <v>270.60000000000002</v>
      </c>
      <c r="F14" s="94"/>
      <c r="G14" s="3"/>
    </row>
    <row r="15" spans="1:7" x14ac:dyDescent="0.25">
      <c r="A15" s="4" t="s">
        <v>58</v>
      </c>
      <c r="B15" s="6">
        <v>157.69999999999999</v>
      </c>
      <c r="C15" s="6">
        <v>336.7</v>
      </c>
      <c r="D15" s="6">
        <v>218</v>
      </c>
      <c r="E15" s="6">
        <v>112.8</v>
      </c>
      <c r="F15" s="94"/>
      <c r="G15" s="3"/>
    </row>
    <row r="16" spans="1:7" x14ac:dyDescent="0.25">
      <c r="A16" s="4" t="s">
        <v>59</v>
      </c>
      <c r="B16" s="16">
        <v>3001.9</v>
      </c>
      <c r="C16" s="16">
        <v>4243</v>
      </c>
      <c r="D16" s="16">
        <v>4833.6000000000004</v>
      </c>
      <c r="E16" s="16">
        <v>2471</v>
      </c>
      <c r="F16" s="94"/>
      <c r="G16" s="3"/>
    </row>
    <row r="17" spans="1:7" ht="14.25" customHeight="1" x14ac:dyDescent="0.25">
      <c r="A17" s="4"/>
      <c r="B17" s="4"/>
      <c r="C17" s="4"/>
      <c r="D17" s="4"/>
      <c r="E17" s="4"/>
      <c r="F17" s="94"/>
      <c r="G17" s="3"/>
    </row>
    <row r="18" spans="1:7" ht="10.5" customHeight="1" x14ac:dyDescent="0.25">
      <c r="A18" s="4" t="s">
        <v>60</v>
      </c>
      <c r="B18" s="6">
        <v>180.3</v>
      </c>
      <c r="C18" s="6">
        <v>104.9</v>
      </c>
      <c r="D18" s="6">
        <v>55.6</v>
      </c>
      <c r="E18" s="6">
        <v>337.6</v>
      </c>
      <c r="F18" s="94"/>
      <c r="G18" s="3"/>
    </row>
    <row r="19" spans="1:7" x14ac:dyDescent="0.25">
      <c r="A19" s="4" t="s">
        <v>59</v>
      </c>
      <c r="B19" s="6">
        <v>692.2</v>
      </c>
      <c r="C19" s="6">
        <v>797.1</v>
      </c>
      <c r="D19" s="6">
        <v>852.7</v>
      </c>
      <c r="E19" s="6">
        <v>885</v>
      </c>
      <c r="F19" s="94"/>
      <c r="G19" s="3"/>
    </row>
    <row r="20" spans="1:7" x14ac:dyDescent="0.25">
      <c r="A20" s="4" t="s">
        <v>61</v>
      </c>
      <c r="B20" s="16">
        <v>0</v>
      </c>
      <c r="C20" s="16">
        <v>0</v>
      </c>
      <c r="D20" s="16">
        <v>0</v>
      </c>
      <c r="E20" s="16">
        <v>0</v>
      </c>
      <c r="F20" s="94"/>
      <c r="G20" s="3"/>
    </row>
    <row r="21" spans="1:7" x14ac:dyDescent="0.25">
      <c r="A21" s="41" t="s">
        <v>59</v>
      </c>
      <c r="B21" s="55">
        <v>0</v>
      </c>
      <c r="C21" s="55">
        <v>0</v>
      </c>
      <c r="D21" s="55">
        <v>0</v>
      </c>
      <c r="E21" s="55">
        <v>0</v>
      </c>
      <c r="F21" s="94"/>
      <c r="G21" s="3"/>
    </row>
    <row r="22" spans="1:7" x14ac:dyDescent="0.25">
      <c r="A22" s="4" t="s">
        <v>218</v>
      </c>
      <c r="B22" s="126"/>
      <c r="C22" s="126"/>
      <c r="D22" s="4"/>
      <c r="E22" s="126"/>
      <c r="F22" s="94"/>
      <c r="G22" s="3"/>
    </row>
    <row r="23" spans="1:7" ht="11.25" customHeight="1" x14ac:dyDescent="0.25">
      <c r="A23" s="4"/>
      <c r="B23" s="126"/>
      <c r="C23" s="126"/>
      <c r="D23" s="4"/>
      <c r="E23" s="4"/>
      <c r="F23" s="94"/>
      <c r="G23" s="19"/>
    </row>
    <row r="24" spans="1:7" ht="10.5" customHeight="1" x14ac:dyDescent="0.25">
      <c r="A24" s="4" t="s">
        <v>199</v>
      </c>
      <c r="B24" s="126"/>
      <c r="C24" s="126"/>
      <c r="D24" s="4"/>
      <c r="E24" s="126"/>
      <c r="F24" s="94"/>
      <c r="G24" s="3"/>
    </row>
    <row r="25" spans="1:7" x14ac:dyDescent="0.25">
      <c r="A25" s="113" t="s">
        <v>109</v>
      </c>
      <c r="B25" s="113"/>
      <c r="C25" s="113"/>
      <c r="D25" s="113"/>
      <c r="E25" s="113"/>
      <c r="F25" s="94"/>
      <c r="G25" s="3"/>
    </row>
    <row r="26" spans="1:7" x14ac:dyDescent="0.25">
      <c r="A26" s="4" t="s">
        <v>226</v>
      </c>
      <c r="B26" s="126"/>
      <c r="C26" s="126"/>
      <c r="D26" s="4"/>
      <c r="E26" s="126"/>
      <c r="F26" s="94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16"/>
      <c r="C28" s="116"/>
      <c r="D28" s="116"/>
      <c r="E28" s="116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18"/>
      <c r="B42" s="118"/>
      <c r="C42" s="118"/>
      <c r="D42" s="118"/>
      <c r="E42" s="118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>
      <selection activeCell="G14" sqref="G14"/>
    </sheetView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1" t="s">
        <v>209</v>
      </c>
      <c r="B1" s="4"/>
      <c r="C1" s="4"/>
      <c r="D1" s="4"/>
      <c r="E1" s="4"/>
      <c r="F1" s="94"/>
    </row>
    <row r="2" spans="1:6" x14ac:dyDescent="0.25">
      <c r="A2" s="62"/>
      <c r="B2" s="10" t="s">
        <v>215</v>
      </c>
      <c r="C2" s="10" t="s">
        <v>217</v>
      </c>
      <c r="D2" s="10" t="s">
        <v>221</v>
      </c>
      <c r="E2" s="10" t="s">
        <v>221</v>
      </c>
      <c r="F2" s="94"/>
    </row>
    <row r="3" spans="1:6" x14ac:dyDescent="0.25">
      <c r="A3" s="43" t="s">
        <v>1</v>
      </c>
      <c r="B3" s="58">
        <v>2019</v>
      </c>
      <c r="C3" s="58">
        <v>2019</v>
      </c>
      <c r="D3" s="58">
        <v>2019</v>
      </c>
      <c r="E3" s="58">
        <v>2018</v>
      </c>
      <c r="F3" s="4"/>
    </row>
    <row r="4" spans="1:6" x14ac:dyDescent="0.25">
      <c r="A4" s="47"/>
      <c r="B4" s="3"/>
      <c r="C4" s="3"/>
      <c r="D4" s="4"/>
      <c r="E4" s="3"/>
      <c r="F4" s="94"/>
    </row>
    <row r="5" spans="1:6" x14ac:dyDescent="0.25">
      <c r="A5" s="4"/>
      <c r="B5" s="119" t="s">
        <v>48</v>
      </c>
      <c r="C5" s="119"/>
      <c r="D5" s="119"/>
      <c r="E5" s="119"/>
      <c r="F5" s="21"/>
    </row>
    <row r="6" spans="1:6" x14ac:dyDescent="0.25">
      <c r="A6" s="4" t="s">
        <v>49</v>
      </c>
      <c r="B6" s="112"/>
      <c r="C6" s="112"/>
      <c r="D6" s="112"/>
      <c r="E6" s="112"/>
      <c r="F6" s="21"/>
    </row>
    <row r="7" spans="1:6" x14ac:dyDescent="0.25">
      <c r="A7" s="4" t="s">
        <v>62</v>
      </c>
      <c r="B7" s="3">
        <v>247</v>
      </c>
      <c r="C7" s="3">
        <v>260</v>
      </c>
      <c r="D7" s="3">
        <v>253</v>
      </c>
      <c r="E7" s="4">
        <v>267</v>
      </c>
      <c r="F7" s="21"/>
    </row>
    <row r="8" spans="1:6" x14ac:dyDescent="0.25">
      <c r="A8" s="4" t="s">
        <v>63</v>
      </c>
      <c r="B8" s="5">
        <v>2213</v>
      </c>
      <c r="C8" s="5">
        <v>2474</v>
      </c>
      <c r="D8" s="5">
        <v>2726</v>
      </c>
      <c r="E8" s="59">
        <v>2970</v>
      </c>
      <c r="F8" s="21"/>
    </row>
    <row r="9" spans="1:6" x14ac:dyDescent="0.25">
      <c r="A9" s="4" t="s">
        <v>64</v>
      </c>
      <c r="B9" s="60">
        <v>11.2</v>
      </c>
      <c r="C9" s="60">
        <v>11.3</v>
      </c>
      <c r="D9" s="60">
        <v>12.6</v>
      </c>
      <c r="E9" s="6">
        <v>12.7</v>
      </c>
      <c r="F9" s="21"/>
    </row>
    <row r="10" spans="1:6" x14ac:dyDescent="0.25">
      <c r="A10" s="4"/>
      <c r="B10" s="4"/>
      <c r="C10" s="4"/>
      <c r="D10" s="4"/>
      <c r="E10" s="126"/>
      <c r="F10" s="21"/>
    </row>
    <row r="11" spans="1:6" x14ac:dyDescent="0.25">
      <c r="A11" s="4" t="s">
        <v>65</v>
      </c>
      <c r="B11" s="3">
        <v>245</v>
      </c>
      <c r="C11" s="3">
        <v>259</v>
      </c>
      <c r="D11" s="3">
        <v>251</v>
      </c>
      <c r="E11" s="4">
        <v>265</v>
      </c>
      <c r="F11" s="21"/>
    </row>
    <row r="12" spans="1:6" x14ac:dyDescent="0.25">
      <c r="A12" s="4" t="s">
        <v>63</v>
      </c>
      <c r="B12" s="5">
        <v>2196</v>
      </c>
      <c r="C12" s="5">
        <v>2454</v>
      </c>
      <c r="D12" s="5">
        <v>2705</v>
      </c>
      <c r="E12" s="5">
        <v>2945</v>
      </c>
      <c r="F12" s="21"/>
    </row>
    <row r="13" spans="1:6" x14ac:dyDescent="0.25">
      <c r="A13" s="4" t="s">
        <v>64</v>
      </c>
      <c r="B13" s="60">
        <v>11.1</v>
      </c>
      <c r="C13" s="60">
        <v>11.2</v>
      </c>
      <c r="D13" s="60">
        <v>12.5</v>
      </c>
      <c r="E13" s="16">
        <v>12.6</v>
      </c>
      <c r="F13" s="21"/>
    </row>
    <row r="14" spans="1:6" x14ac:dyDescent="0.25">
      <c r="A14" s="4"/>
      <c r="B14" s="4"/>
      <c r="C14" s="4"/>
      <c r="D14" s="4"/>
      <c r="E14" s="4"/>
      <c r="F14" s="94"/>
    </row>
    <row r="15" spans="1:6" x14ac:dyDescent="0.25">
      <c r="A15" s="4" t="s">
        <v>66</v>
      </c>
      <c r="B15" s="5">
        <v>1490</v>
      </c>
      <c r="C15" s="5">
        <v>1640</v>
      </c>
      <c r="D15" s="5">
        <v>1479</v>
      </c>
      <c r="E15" s="5">
        <v>1674</v>
      </c>
      <c r="F15" s="97"/>
    </row>
    <row r="16" spans="1:6" x14ac:dyDescent="0.25">
      <c r="A16" s="4" t="s">
        <v>63</v>
      </c>
      <c r="B16" s="5">
        <v>9010</v>
      </c>
      <c r="C16" s="5">
        <v>10650</v>
      </c>
      <c r="D16" s="5">
        <v>12129</v>
      </c>
      <c r="E16" s="5">
        <v>14004</v>
      </c>
      <c r="F16" s="97"/>
    </row>
    <row r="17" spans="1:6" x14ac:dyDescent="0.25">
      <c r="A17" s="4" t="s">
        <v>67</v>
      </c>
      <c r="B17" s="5">
        <v>292</v>
      </c>
      <c r="C17" s="5">
        <v>647</v>
      </c>
      <c r="D17" s="5">
        <v>387</v>
      </c>
      <c r="E17" s="5">
        <v>1090</v>
      </c>
      <c r="F17" s="98"/>
    </row>
    <row r="18" spans="1:6" x14ac:dyDescent="0.25">
      <c r="A18" s="4" t="s">
        <v>63</v>
      </c>
      <c r="B18" s="5">
        <v>3159</v>
      </c>
      <c r="C18" s="5">
        <v>3806</v>
      </c>
      <c r="D18" s="5">
        <v>4193</v>
      </c>
      <c r="E18" s="5">
        <v>5823</v>
      </c>
      <c r="F18" s="98"/>
    </row>
    <row r="19" spans="1:6" ht="8.25" customHeight="1" x14ac:dyDescent="0.25">
      <c r="A19" s="4"/>
      <c r="B19" s="4"/>
      <c r="C19" s="4"/>
      <c r="D19" s="4"/>
      <c r="E19" s="4"/>
      <c r="F19" s="98"/>
    </row>
    <row r="20" spans="1:6" x14ac:dyDescent="0.25">
      <c r="A20" s="4" t="s">
        <v>68</v>
      </c>
      <c r="B20" s="3">
        <v>58.9</v>
      </c>
      <c r="C20" s="3">
        <v>93.1</v>
      </c>
      <c r="D20" s="3">
        <v>76.2</v>
      </c>
      <c r="E20" s="6">
        <v>48.3</v>
      </c>
      <c r="F20" s="98"/>
    </row>
    <row r="21" spans="1:6" x14ac:dyDescent="0.25">
      <c r="A21" s="4" t="s">
        <v>63</v>
      </c>
      <c r="B21" s="3">
        <v>465.6</v>
      </c>
      <c r="C21" s="3">
        <v>558.70000000000005</v>
      </c>
      <c r="D21" s="3">
        <v>634.9</v>
      </c>
      <c r="E21" s="6">
        <v>580.9</v>
      </c>
      <c r="F21" s="98"/>
    </row>
    <row r="22" spans="1:6" x14ac:dyDescent="0.25">
      <c r="A22" s="4" t="s">
        <v>67</v>
      </c>
      <c r="B22" s="60">
        <v>10</v>
      </c>
      <c r="C22" s="60">
        <v>7.3</v>
      </c>
      <c r="D22" s="60">
        <v>8.3000000000000007</v>
      </c>
      <c r="E22" s="6">
        <v>106</v>
      </c>
      <c r="F22" s="98"/>
    </row>
    <row r="23" spans="1:6" x14ac:dyDescent="0.25">
      <c r="A23" s="4" t="s">
        <v>63</v>
      </c>
      <c r="B23" s="3">
        <v>46.3</v>
      </c>
      <c r="C23" s="3">
        <v>53.6</v>
      </c>
      <c r="D23" s="3">
        <v>61.9</v>
      </c>
      <c r="E23" s="6">
        <v>174.9</v>
      </c>
      <c r="F23" s="98"/>
    </row>
    <row r="24" spans="1:6" x14ac:dyDescent="0.25">
      <c r="A24" s="4"/>
      <c r="B24" s="4"/>
      <c r="C24" s="4"/>
      <c r="D24" s="4"/>
      <c r="E24" s="4"/>
      <c r="F24" s="98"/>
    </row>
    <row r="25" spans="1:6" x14ac:dyDescent="0.25">
      <c r="A25" s="4"/>
      <c r="B25" s="121" t="s">
        <v>54</v>
      </c>
      <c r="C25" s="121"/>
      <c r="D25" s="121"/>
      <c r="E25" s="121"/>
      <c r="F25" s="4"/>
    </row>
    <row r="26" spans="1:6" x14ac:dyDescent="0.25">
      <c r="A26" s="4" t="s">
        <v>55</v>
      </c>
      <c r="B26" s="4"/>
      <c r="C26" s="4"/>
      <c r="D26" s="4"/>
      <c r="E26" s="4"/>
      <c r="F26" s="94"/>
    </row>
    <row r="27" spans="1:6" x14ac:dyDescent="0.25">
      <c r="A27" s="4" t="s">
        <v>70</v>
      </c>
      <c r="B27" s="23">
        <v>1011.4</v>
      </c>
      <c r="C27" s="23">
        <v>1629.3</v>
      </c>
      <c r="D27" s="23">
        <v>1712.7</v>
      </c>
      <c r="E27" s="23">
        <v>1511.6</v>
      </c>
      <c r="F27" s="94"/>
    </row>
    <row r="28" spans="1:6" x14ac:dyDescent="0.25">
      <c r="A28" s="4" t="s">
        <v>69</v>
      </c>
      <c r="B28" s="23">
        <v>1828.7</v>
      </c>
      <c r="C28" s="23">
        <v>3458</v>
      </c>
      <c r="D28" s="23">
        <v>5170.7</v>
      </c>
      <c r="E28" s="23">
        <v>5627.1</v>
      </c>
      <c r="F28" s="94"/>
    </row>
    <row r="29" spans="1:6" x14ac:dyDescent="0.25">
      <c r="A29" s="4" t="s">
        <v>71</v>
      </c>
      <c r="B29" s="60">
        <v>79</v>
      </c>
      <c r="C29" s="60">
        <v>116.3</v>
      </c>
      <c r="D29" s="60">
        <v>83.3</v>
      </c>
      <c r="E29" s="6">
        <v>116</v>
      </c>
      <c r="F29" s="94"/>
    </row>
    <row r="30" spans="1:6" x14ac:dyDescent="0.25">
      <c r="A30" s="4" t="s">
        <v>69</v>
      </c>
      <c r="B30" s="3">
        <v>383.5</v>
      </c>
      <c r="C30" s="3">
        <v>499.8</v>
      </c>
      <c r="D30" s="3">
        <v>583.1</v>
      </c>
      <c r="E30" s="23">
        <v>749.7</v>
      </c>
      <c r="F30" s="94"/>
    </row>
    <row r="31" spans="1:6" x14ac:dyDescent="0.25">
      <c r="A31" s="4" t="s">
        <v>72</v>
      </c>
      <c r="B31" s="60">
        <v>31.5</v>
      </c>
      <c r="C31" s="60">
        <v>0</v>
      </c>
      <c r="D31" s="60">
        <v>29.8</v>
      </c>
      <c r="E31" s="6">
        <v>54.2</v>
      </c>
      <c r="F31" s="94"/>
    </row>
    <row r="32" spans="1:6" x14ac:dyDescent="0.25">
      <c r="A32" s="41" t="s">
        <v>69</v>
      </c>
      <c r="B32" s="107">
        <v>31.5</v>
      </c>
      <c r="C32" s="107">
        <v>31.5</v>
      </c>
      <c r="D32" s="107">
        <v>61.2</v>
      </c>
      <c r="E32" s="63">
        <v>299.89999999999998</v>
      </c>
      <c r="F32" s="94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36</v>
      </c>
      <c r="B34" s="24"/>
      <c r="C34" s="24"/>
      <c r="D34" s="4"/>
      <c r="E34" s="4"/>
      <c r="F34" s="94"/>
    </row>
    <row r="35" spans="1:6" ht="15" customHeight="1" x14ac:dyDescent="0.25">
      <c r="A35" s="4" t="s">
        <v>73</v>
      </c>
      <c r="B35" s="128"/>
      <c r="C35" s="128"/>
      <c r="D35" s="128"/>
      <c r="E35" s="128"/>
      <c r="F35" s="99"/>
    </row>
    <row r="36" spans="1:6" ht="17.25" customHeight="1" x14ac:dyDescent="0.25">
      <c r="A36" s="120" t="s">
        <v>200</v>
      </c>
      <c r="B36" s="120"/>
      <c r="C36" s="120"/>
      <c r="D36" s="120"/>
      <c r="E36" s="120"/>
      <c r="F36" s="94"/>
    </row>
    <row r="37" spans="1:6" ht="10.5" customHeight="1" x14ac:dyDescent="0.25">
      <c r="A37" s="4" t="s">
        <v>201</v>
      </c>
      <c r="B37" s="29"/>
      <c r="C37" s="29"/>
      <c r="D37" s="29"/>
      <c r="E37" s="29"/>
      <c r="F37" s="100"/>
    </row>
    <row r="38" spans="1:6" ht="18.75" customHeight="1" x14ac:dyDescent="0.25">
      <c r="A38" s="26" t="s">
        <v>226</v>
      </c>
      <c r="B38" s="27"/>
      <c r="C38" s="27"/>
      <c r="D38" s="28"/>
      <c r="E38" s="28"/>
      <c r="F38" s="94"/>
    </row>
    <row r="39" spans="1:6" x14ac:dyDescent="0.25">
      <c r="A39" s="4"/>
      <c r="B39" s="29"/>
      <c r="C39" s="29"/>
      <c r="D39" s="29"/>
      <c r="E39" s="29"/>
      <c r="F39" s="100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20"/>
      <c r="B46" s="120"/>
      <c r="C46" s="120"/>
      <c r="D46" s="120"/>
      <c r="E46" s="120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L24" sqref="L24"/>
    </sheetView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1" t="s">
        <v>210</v>
      </c>
      <c r="B1" s="64"/>
      <c r="C1" s="65"/>
      <c r="D1" s="41"/>
      <c r="E1" s="41"/>
      <c r="F1" s="94"/>
    </row>
    <row r="2" spans="1:6" x14ac:dyDescent="0.25">
      <c r="A2" s="4"/>
      <c r="B2" s="3" t="s">
        <v>217</v>
      </c>
      <c r="C2" s="3" t="s">
        <v>221</v>
      </c>
      <c r="D2" s="3" t="s">
        <v>222</v>
      </c>
      <c r="E2" s="3" t="s">
        <v>222</v>
      </c>
      <c r="F2" s="94"/>
    </row>
    <row r="3" spans="1:6" x14ac:dyDescent="0.25">
      <c r="A3" s="43" t="s">
        <v>1</v>
      </c>
      <c r="B3" s="41">
        <v>2019</v>
      </c>
      <c r="C3" s="58">
        <v>2019</v>
      </c>
      <c r="D3" s="41">
        <v>2019</v>
      </c>
      <c r="E3" s="45">
        <v>2018</v>
      </c>
      <c r="F3" s="94"/>
    </row>
    <row r="4" spans="1:6" x14ac:dyDescent="0.25">
      <c r="A4" s="47"/>
      <c r="B4" s="3"/>
      <c r="C4" s="3"/>
      <c r="D4" s="3"/>
      <c r="E4" s="3"/>
      <c r="F4" s="94"/>
    </row>
    <row r="5" spans="1:6" x14ac:dyDescent="0.25">
      <c r="A5" s="47"/>
      <c r="B5" s="116" t="s">
        <v>74</v>
      </c>
      <c r="C5" s="116"/>
      <c r="D5" s="116"/>
      <c r="E5" s="116"/>
      <c r="F5" s="94"/>
    </row>
    <row r="6" spans="1:6" x14ac:dyDescent="0.25">
      <c r="A6" s="4" t="s">
        <v>75</v>
      </c>
      <c r="B6" s="66"/>
      <c r="C6" s="4"/>
      <c r="D6" s="4"/>
      <c r="E6" s="4"/>
      <c r="F6" s="94"/>
    </row>
    <row r="7" spans="1:6" x14ac:dyDescent="0.25">
      <c r="A7" s="4" t="s">
        <v>76</v>
      </c>
      <c r="B7" s="18">
        <v>62.62</v>
      </c>
      <c r="C7" s="18">
        <v>59.49</v>
      </c>
      <c r="D7" s="18">
        <v>57.31</v>
      </c>
      <c r="E7" s="18">
        <v>77.239999999999995</v>
      </c>
      <c r="F7" s="94"/>
    </row>
    <row r="8" spans="1:6" x14ac:dyDescent="0.25">
      <c r="A8" s="4" t="s">
        <v>77</v>
      </c>
      <c r="B8" s="18">
        <v>64.05</v>
      </c>
      <c r="C8" s="18">
        <v>61.19</v>
      </c>
      <c r="D8" s="18">
        <v>58.08</v>
      </c>
      <c r="E8" s="18">
        <v>83.95</v>
      </c>
      <c r="F8" s="101"/>
    </row>
    <row r="9" spans="1:6" x14ac:dyDescent="0.25">
      <c r="A9" s="4" t="s">
        <v>78</v>
      </c>
      <c r="B9" s="18">
        <v>120</v>
      </c>
      <c r="C9" s="18">
        <v>120</v>
      </c>
      <c r="D9" s="18">
        <v>120</v>
      </c>
      <c r="E9" s="18">
        <v>139.25</v>
      </c>
      <c r="F9" s="101"/>
    </row>
    <row r="10" spans="1:6" x14ac:dyDescent="0.25">
      <c r="A10" s="4" t="s">
        <v>79</v>
      </c>
      <c r="B10" s="4"/>
      <c r="C10" s="4"/>
      <c r="D10" s="4"/>
      <c r="E10" s="4"/>
      <c r="F10" s="101"/>
    </row>
    <row r="11" spans="1:6" x14ac:dyDescent="0.25">
      <c r="A11" s="4" t="s">
        <v>80</v>
      </c>
      <c r="B11" s="67">
        <v>71.7</v>
      </c>
      <c r="C11" s="67">
        <v>67.8</v>
      </c>
      <c r="D11" s="67" t="s">
        <v>53</v>
      </c>
      <c r="E11" s="67">
        <v>76.8</v>
      </c>
      <c r="F11" s="101"/>
    </row>
    <row r="12" spans="1:6" x14ac:dyDescent="0.25">
      <c r="A12" s="66"/>
      <c r="B12" s="4"/>
      <c r="C12" s="4"/>
      <c r="D12" s="4"/>
      <c r="E12" s="4"/>
      <c r="F12" s="4"/>
    </row>
    <row r="13" spans="1:6" x14ac:dyDescent="0.25">
      <c r="A13" s="4" t="s">
        <v>81</v>
      </c>
      <c r="B13" s="4"/>
      <c r="C13" s="4"/>
      <c r="D13" s="4"/>
      <c r="E13" s="4"/>
      <c r="F13" s="4"/>
    </row>
    <row r="14" spans="1:6" x14ac:dyDescent="0.25">
      <c r="A14" s="4" t="s">
        <v>82</v>
      </c>
      <c r="B14" s="18">
        <v>80.56</v>
      </c>
      <c r="C14" s="18">
        <v>78.05</v>
      </c>
      <c r="D14" s="18">
        <v>75.760000000000005</v>
      </c>
      <c r="E14" s="18">
        <v>95.8</v>
      </c>
      <c r="F14" s="18"/>
    </row>
    <row r="15" spans="1:6" x14ac:dyDescent="0.25">
      <c r="A15" s="4" t="s">
        <v>83</v>
      </c>
      <c r="B15" s="18">
        <v>81.7</v>
      </c>
      <c r="C15" s="18">
        <v>78.75</v>
      </c>
      <c r="D15" s="18">
        <v>75.75</v>
      </c>
      <c r="E15" s="18">
        <v>98.56</v>
      </c>
      <c r="F15" s="18"/>
    </row>
    <row r="16" spans="1:6" x14ac:dyDescent="0.25">
      <c r="A16" s="4" t="s">
        <v>84</v>
      </c>
      <c r="B16" s="18">
        <v>80.45</v>
      </c>
      <c r="C16" s="18">
        <v>77.5</v>
      </c>
      <c r="D16" s="18">
        <v>74.31</v>
      </c>
      <c r="E16" s="18">
        <v>96.56</v>
      </c>
      <c r="F16" s="101"/>
    </row>
    <row r="17" spans="1:6" x14ac:dyDescent="0.25">
      <c r="A17" s="4" t="s">
        <v>85</v>
      </c>
      <c r="B17" s="67">
        <v>81.95</v>
      </c>
      <c r="C17" s="67">
        <v>79.06</v>
      </c>
      <c r="D17" s="67">
        <v>76.63</v>
      </c>
      <c r="E17" s="67">
        <v>98.56</v>
      </c>
      <c r="F17" s="101"/>
    </row>
    <row r="18" spans="1:6" x14ac:dyDescent="0.25">
      <c r="A18" s="4"/>
      <c r="B18" s="4"/>
      <c r="C18" s="4"/>
      <c r="D18" s="4"/>
      <c r="E18" s="68"/>
      <c r="F18" s="4"/>
    </row>
    <row r="19" spans="1:6" x14ac:dyDescent="0.25">
      <c r="A19" s="4"/>
      <c r="B19" s="116" t="s">
        <v>87</v>
      </c>
      <c r="C19" s="116"/>
      <c r="D19" s="116"/>
      <c r="E19" s="116"/>
      <c r="F19" s="4"/>
    </row>
    <row r="20" spans="1:6" x14ac:dyDescent="0.25">
      <c r="A20" s="4" t="s">
        <v>88</v>
      </c>
      <c r="B20" s="4"/>
      <c r="C20" s="4"/>
      <c r="D20" s="4"/>
      <c r="E20" s="4"/>
      <c r="F20" s="4"/>
    </row>
    <row r="21" spans="1:6" x14ac:dyDescent="0.25">
      <c r="A21" s="4" t="s">
        <v>89</v>
      </c>
      <c r="B21" s="67">
        <v>3.9</v>
      </c>
      <c r="C21" s="67" t="s">
        <v>86</v>
      </c>
      <c r="D21" s="67" t="s">
        <v>86</v>
      </c>
      <c r="E21" s="67" t="s">
        <v>86</v>
      </c>
      <c r="F21" s="94"/>
    </row>
    <row r="22" spans="1:6" x14ac:dyDescent="0.25">
      <c r="A22" s="4" t="s">
        <v>90</v>
      </c>
      <c r="B22" s="67" t="s">
        <v>86</v>
      </c>
      <c r="C22" s="67" t="s">
        <v>86</v>
      </c>
      <c r="D22" s="67" t="s">
        <v>86</v>
      </c>
      <c r="E22" s="67">
        <v>6.27</v>
      </c>
      <c r="F22" s="94"/>
    </row>
    <row r="23" spans="1:6" x14ac:dyDescent="0.25">
      <c r="A23" s="4" t="s">
        <v>91</v>
      </c>
      <c r="B23" s="67">
        <v>4.76</v>
      </c>
      <c r="C23" s="67" t="s">
        <v>86</v>
      </c>
      <c r="D23" s="67" t="s">
        <v>86</v>
      </c>
      <c r="E23" s="67" t="s">
        <v>86</v>
      </c>
      <c r="F23" s="94"/>
    </row>
    <row r="24" spans="1:6" x14ac:dyDescent="0.25">
      <c r="A24" s="4" t="s">
        <v>92</v>
      </c>
      <c r="B24" s="67" t="s">
        <v>86</v>
      </c>
      <c r="C24" s="67" t="s">
        <v>86</v>
      </c>
      <c r="D24" s="67" t="s">
        <v>86</v>
      </c>
      <c r="E24" s="67" t="s">
        <v>86</v>
      </c>
      <c r="F24" s="94"/>
    </row>
    <row r="25" spans="1:6" x14ac:dyDescent="0.25">
      <c r="A25" s="4" t="s">
        <v>93</v>
      </c>
      <c r="B25" s="67">
        <v>5.75</v>
      </c>
      <c r="C25" s="67" t="s">
        <v>86</v>
      </c>
      <c r="D25" s="67" t="s">
        <v>86</v>
      </c>
      <c r="E25" s="67" t="s">
        <v>86</v>
      </c>
      <c r="F25" s="94"/>
    </row>
    <row r="26" spans="1:6" x14ac:dyDescent="0.25">
      <c r="A26" s="41" t="s">
        <v>94</v>
      </c>
      <c r="B26" s="69">
        <v>7.11</v>
      </c>
      <c r="C26" s="69">
        <v>6.82</v>
      </c>
      <c r="D26" s="69">
        <v>6.6</v>
      </c>
      <c r="E26" s="69">
        <v>7.67</v>
      </c>
      <c r="F26" s="94"/>
    </row>
    <row r="27" spans="1:6" ht="0.75" customHeight="1" x14ac:dyDescent="0.25">
      <c r="A27" s="4"/>
      <c r="B27" s="4"/>
      <c r="C27" s="4"/>
      <c r="D27" s="4"/>
      <c r="E27" s="70"/>
      <c r="F27" s="94"/>
    </row>
    <row r="28" spans="1:6" x14ac:dyDescent="0.25">
      <c r="A28" s="4" t="s">
        <v>95</v>
      </c>
      <c r="B28" s="71"/>
      <c r="C28" s="67"/>
      <c r="D28" s="4"/>
      <c r="E28" s="72"/>
      <c r="F28" s="94"/>
    </row>
    <row r="29" spans="1:6" x14ac:dyDescent="0.25">
      <c r="A29" s="4" t="s">
        <v>96</v>
      </c>
      <c r="B29" s="71"/>
      <c r="C29" s="126"/>
      <c r="D29" s="126"/>
      <c r="E29" s="126"/>
      <c r="F29" s="94"/>
    </row>
    <row r="30" spans="1:6" ht="1.5" customHeight="1" x14ac:dyDescent="0.25">
      <c r="A30" s="4"/>
      <c r="B30" s="71"/>
      <c r="C30" s="126"/>
      <c r="D30" s="126"/>
      <c r="E30" s="126"/>
      <c r="F30" s="94"/>
    </row>
    <row r="31" spans="1:6" ht="1.5" hidden="1" customHeight="1" x14ac:dyDescent="0.25">
      <c r="A31" s="126"/>
      <c r="B31" s="129"/>
      <c r="C31" s="126"/>
      <c r="D31" s="126"/>
      <c r="E31" s="126"/>
      <c r="F31" s="94"/>
    </row>
    <row r="32" spans="1:6" x14ac:dyDescent="0.25">
      <c r="A32" s="4" t="s">
        <v>202</v>
      </c>
      <c r="B32" s="129"/>
      <c r="C32" s="126"/>
      <c r="D32" s="126"/>
      <c r="E32" s="126"/>
      <c r="F32" s="94"/>
    </row>
    <row r="33" spans="1:6" ht="7.5" hidden="1" customHeight="1" x14ac:dyDescent="0.25">
      <c r="A33" s="4"/>
      <c r="B33" s="129"/>
      <c r="C33" s="126"/>
      <c r="D33" s="126"/>
      <c r="E33" s="126"/>
      <c r="F33" s="94"/>
    </row>
    <row r="34" spans="1:6" x14ac:dyDescent="0.25">
      <c r="A34" s="4" t="s">
        <v>226</v>
      </c>
      <c r="B34" s="129"/>
      <c r="C34" s="126"/>
      <c r="D34" s="126"/>
      <c r="E34" s="126"/>
      <c r="F34" s="94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>
      <selection activeCell="J17" sqref="J17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1" t="s">
        <v>211</v>
      </c>
      <c r="B1" s="41"/>
      <c r="C1" s="73"/>
      <c r="D1" s="74"/>
      <c r="E1" s="74"/>
      <c r="F1" s="4"/>
      <c r="G1" s="11"/>
    </row>
    <row r="2" spans="1:7" x14ac:dyDescent="0.25">
      <c r="A2" s="4"/>
      <c r="B2" s="12" t="s">
        <v>215</v>
      </c>
      <c r="C2" s="75" t="s">
        <v>217</v>
      </c>
      <c r="D2" s="12" t="s">
        <v>221</v>
      </c>
      <c r="E2" s="12" t="s">
        <v>221</v>
      </c>
      <c r="F2" s="12"/>
      <c r="G2" s="11"/>
    </row>
    <row r="3" spans="1:7" x14ac:dyDescent="0.25">
      <c r="A3" s="43" t="s">
        <v>1</v>
      </c>
      <c r="B3" s="58">
        <v>2019</v>
      </c>
      <c r="C3" s="76">
        <v>2019</v>
      </c>
      <c r="D3" s="58">
        <v>2019</v>
      </c>
      <c r="E3" s="76">
        <v>2018</v>
      </c>
      <c r="F3" s="13"/>
      <c r="G3" s="11"/>
    </row>
    <row r="4" spans="1:7" ht="8.25" customHeight="1" x14ac:dyDescent="0.25">
      <c r="A4" s="47"/>
      <c r="B4" s="12"/>
      <c r="C4" s="12"/>
      <c r="D4" s="12"/>
      <c r="E4" s="12"/>
      <c r="F4" s="12"/>
      <c r="G4" s="11"/>
    </row>
    <row r="5" spans="1:7" x14ac:dyDescent="0.25">
      <c r="A5" s="4"/>
      <c r="B5" s="122" t="s">
        <v>54</v>
      </c>
      <c r="C5" s="122"/>
      <c r="D5" s="122"/>
      <c r="E5" s="122"/>
      <c r="F5" s="106"/>
      <c r="G5" s="11"/>
    </row>
    <row r="6" spans="1:7" ht="7.5" customHeight="1" x14ac:dyDescent="0.25">
      <c r="A6" s="4"/>
      <c r="B6" s="49"/>
      <c r="C6" s="14"/>
      <c r="D6" s="77"/>
      <c r="E6" s="77"/>
      <c r="F6" s="14"/>
      <c r="G6" s="11"/>
    </row>
    <row r="7" spans="1:7" x14ac:dyDescent="0.25">
      <c r="A7" s="4" t="s">
        <v>97</v>
      </c>
      <c r="B7" s="5">
        <f>SUM(B8:B12)</f>
        <v>280802.7</v>
      </c>
      <c r="C7" s="5">
        <f>SUM(C8:C12)</f>
        <v>320632.90000000002</v>
      </c>
      <c r="D7" s="5">
        <f>SUM(D8:D12)</f>
        <v>271727.2</v>
      </c>
      <c r="E7" s="5">
        <v>311078.3</v>
      </c>
      <c r="F7" s="5"/>
      <c r="G7" s="11"/>
    </row>
    <row r="8" spans="1:7" x14ac:dyDescent="0.25">
      <c r="A8" s="4" t="s">
        <v>98</v>
      </c>
      <c r="B8" s="12">
        <v>61835</v>
      </c>
      <c r="C8" s="12">
        <v>64915.6</v>
      </c>
      <c r="D8" s="12">
        <v>52452</v>
      </c>
      <c r="E8" s="5">
        <v>68412.800000000003</v>
      </c>
      <c r="F8" s="5"/>
      <c r="G8" s="11"/>
    </row>
    <row r="9" spans="1:7" x14ac:dyDescent="0.25">
      <c r="A9" s="4" t="s">
        <v>99</v>
      </c>
      <c r="B9" s="12">
        <v>23338.7</v>
      </c>
      <c r="C9" s="12">
        <v>24071.599999999999</v>
      </c>
      <c r="D9" s="12">
        <v>20975.3</v>
      </c>
      <c r="E9" s="5">
        <v>21488.799999999999</v>
      </c>
      <c r="F9" s="5"/>
      <c r="G9" s="11"/>
    </row>
    <row r="10" spans="1:7" x14ac:dyDescent="0.25">
      <c r="A10" s="4" t="s">
        <v>100</v>
      </c>
      <c r="B10" s="12">
        <v>4308.1000000000004</v>
      </c>
      <c r="C10" s="12">
        <v>4506</v>
      </c>
      <c r="D10" s="12">
        <v>3814.4</v>
      </c>
      <c r="E10" s="5">
        <v>4620.8999999999996</v>
      </c>
      <c r="F10" s="5"/>
      <c r="G10" s="11"/>
    </row>
    <row r="11" spans="1:7" x14ac:dyDescent="0.25">
      <c r="A11" s="4" t="s">
        <v>101</v>
      </c>
      <c r="B11" s="12">
        <v>481.5</v>
      </c>
      <c r="C11" s="12">
        <v>627.5</v>
      </c>
      <c r="D11" s="12">
        <v>509.1</v>
      </c>
      <c r="E11" s="5">
        <v>685.5</v>
      </c>
      <c r="F11" s="5"/>
      <c r="G11" s="11"/>
    </row>
    <row r="12" spans="1:7" x14ac:dyDescent="0.25">
      <c r="A12" s="4" t="s">
        <v>102</v>
      </c>
      <c r="B12" s="12">
        <v>190839.4</v>
      </c>
      <c r="C12" s="12">
        <v>226512.2</v>
      </c>
      <c r="D12" s="12">
        <v>193976.4</v>
      </c>
      <c r="E12" s="5">
        <v>215870.3</v>
      </c>
      <c r="F12" s="5"/>
      <c r="G12" s="11"/>
    </row>
    <row r="13" spans="1:7" x14ac:dyDescent="0.25">
      <c r="A13" s="4"/>
      <c r="B13" s="5"/>
      <c r="C13" s="5"/>
      <c r="D13" s="5"/>
      <c r="E13" s="126"/>
      <c r="F13" s="5"/>
      <c r="G13" s="11"/>
    </row>
    <row r="14" spans="1:7" x14ac:dyDescent="0.25">
      <c r="A14" s="4" t="s">
        <v>103</v>
      </c>
      <c r="B14" s="5">
        <f>SUM(B15:B19)</f>
        <v>866618</v>
      </c>
      <c r="C14" s="5">
        <f>SUM(C15:C19)</f>
        <v>977422.3</v>
      </c>
      <c r="D14" s="5">
        <f>SUM(D15:D19)</f>
        <v>1048320.7999999999</v>
      </c>
      <c r="E14" s="5">
        <v>1002186.5000000001</v>
      </c>
      <c r="F14" s="5"/>
      <c r="G14" s="11"/>
    </row>
    <row r="15" spans="1:7" x14ac:dyDescent="0.25">
      <c r="A15" s="4" t="s">
        <v>98</v>
      </c>
      <c r="B15" s="12">
        <v>451365.6</v>
      </c>
      <c r="C15" s="12">
        <v>509063.2</v>
      </c>
      <c r="D15" s="12">
        <v>540909.5</v>
      </c>
      <c r="E15" s="5">
        <v>524753.1</v>
      </c>
      <c r="F15" s="5"/>
      <c r="G15" s="11"/>
    </row>
    <row r="16" spans="1:7" x14ac:dyDescent="0.25">
      <c r="A16" s="4" t="s">
        <v>99</v>
      </c>
      <c r="B16" s="12">
        <v>10257.9</v>
      </c>
      <c r="C16" s="12">
        <v>8804.7999999999993</v>
      </c>
      <c r="D16" s="12">
        <v>6843.5</v>
      </c>
      <c r="E16" s="5">
        <v>6862.9</v>
      </c>
      <c r="F16" s="5"/>
      <c r="G16" s="11"/>
    </row>
    <row r="17" spans="1:7" x14ac:dyDescent="0.25">
      <c r="A17" s="4" t="s">
        <v>100</v>
      </c>
      <c r="B17" s="12">
        <v>17588.099999999999</v>
      </c>
      <c r="C17" s="12">
        <v>19637.900000000001</v>
      </c>
      <c r="D17" s="12">
        <v>24131.200000000001</v>
      </c>
      <c r="E17" s="5">
        <v>22324.799999999999</v>
      </c>
      <c r="F17" s="5"/>
      <c r="G17" s="11"/>
    </row>
    <row r="18" spans="1:7" x14ac:dyDescent="0.25">
      <c r="A18" s="4" t="s">
        <v>101</v>
      </c>
      <c r="B18" s="12">
        <v>11462.1</v>
      </c>
      <c r="C18" s="12">
        <v>10868</v>
      </c>
      <c r="D18" s="12">
        <v>9068</v>
      </c>
      <c r="E18" s="5">
        <v>7784.8</v>
      </c>
      <c r="F18" s="5"/>
      <c r="G18" s="11"/>
    </row>
    <row r="19" spans="1:7" x14ac:dyDescent="0.25">
      <c r="A19" s="4" t="s">
        <v>102</v>
      </c>
      <c r="B19" s="12">
        <v>375944.3</v>
      </c>
      <c r="C19" s="12">
        <v>429048.4</v>
      </c>
      <c r="D19" s="12">
        <v>467368.6</v>
      </c>
      <c r="E19" s="5">
        <v>440460.9</v>
      </c>
      <c r="F19" s="5"/>
      <c r="G19" s="11"/>
    </row>
    <row r="20" spans="1:7" x14ac:dyDescent="0.25">
      <c r="A20" s="4"/>
      <c r="B20" s="5"/>
      <c r="C20" s="5"/>
      <c r="D20" s="5"/>
      <c r="E20" s="126"/>
      <c r="F20" s="5"/>
      <c r="G20" s="11"/>
    </row>
    <row r="21" spans="1:7" x14ac:dyDescent="0.25">
      <c r="A21" s="4" t="s">
        <v>104</v>
      </c>
      <c r="B21" s="5">
        <f>SUM(B22:B26)</f>
        <v>261036.40000000002</v>
      </c>
      <c r="C21" s="5">
        <f>SUM(C22:C26)</f>
        <v>329910.8</v>
      </c>
      <c r="D21" s="5">
        <f>SUM(D22:D26)</f>
        <v>287737.5</v>
      </c>
      <c r="E21" s="5">
        <v>284708.59999999998</v>
      </c>
      <c r="F21" s="5"/>
      <c r="G21" s="11"/>
    </row>
    <row r="22" spans="1:7" x14ac:dyDescent="0.25">
      <c r="A22" s="4" t="s">
        <v>98</v>
      </c>
      <c r="B22" s="12">
        <v>146997.4</v>
      </c>
      <c r="C22" s="12">
        <v>173201.3</v>
      </c>
      <c r="D22" s="12">
        <v>138396.70000000001</v>
      </c>
      <c r="E22" s="5">
        <v>146829.29999999999</v>
      </c>
      <c r="F22" s="5"/>
      <c r="G22" s="11"/>
    </row>
    <row r="23" spans="1:7" x14ac:dyDescent="0.25">
      <c r="A23" s="4" t="s">
        <v>99</v>
      </c>
      <c r="B23" s="12">
        <v>1736.6</v>
      </c>
      <c r="C23" s="12">
        <v>2097</v>
      </c>
      <c r="D23" s="12">
        <v>1948.8</v>
      </c>
      <c r="E23" s="5">
        <v>1683.8</v>
      </c>
      <c r="F23" s="5"/>
      <c r="G23" s="11"/>
    </row>
    <row r="24" spans="1:7" x14ac:dyDescent="0.25">
      <c r="A24" s="4" t="s">
        <v>100</v>
      </c>
      <c r="B24" s="12">
        <v>561.5</v>
      </c>
      <c r="C24" s="12">
        <v>813.9</v>
      </c>
      <c r="D24" s="12">
        <v>500.5</v>
      </c>
      <c r="E24" s="5">
        <v>289.60000000000002</v>
      </c>
      <c r="F24" s="5"/>
      <c r="G24" s="11"/>
    </row>
    <row r="25" spans="1:7" x14ac:dyDescent="0.25">
      <c r="A25" s="4" t="s">
        <v>101</v>
      </c>
      <c r="B25" s="12">
        <v>251.7</v>
      </c>
      <c r="C25" s="12">
        <v>343.4</v>
      </c>
      <c r="D25" s="12">
        <v>283.5</v>
      </c>
      <c r="E25" s="5">
        <v>199.6</v>
      </c>
      <c r="F25" s="5"/>
      <c r="G25" s="11"/>
    </row>
    <row r="26" spans="1:7" x14ac:dyDescent="0.25">
      <c r="A26" s="4" t="s">
        <v>102</v>
      </c>
      <c r="B26" s="12">
        <v>111489.2</v>
      </c>
      <c r="C26" s="12">
        <v>153455.20000000001</v>
      </c>
      <c r="D26" s="12">
        <v>146608</v>
      </c>
      <c r="E26" s="5">
        <v>135706.29999999999</v>
      </c>
      <c r="F26" s="5"/>
      <c r="G26" s="11"/>
    </row>
    <row r="27" spans="1:7" x14ac:dyDescent="0.25">
      <c r="A27" s="4"/>
      <c r="B27" s="5"/>
      <c r="C27" s="5"/>
      <c r="D27" s="5"/>
      <c r="E27" s="126"/>
      <c r="F27" s="5"/>
      <c r="G27" s="11"/>
    </row>
    <row r="28" spans="1:7" x14ac:dyDescent="0.25">
      <c r="A28" s="4" t="s">
        <v>105</v>
      </c>
      <c r="B28" s="5">
        <f>SUM(B29:B33)</f>
        <v>94234.3</v>
      </c>
      <c r="C28" s="5">
        <f>SUM(C29:C33)</f>
        <v>111851.09999999999</v>
      </c>
      <c r="D28" s="5">
        <f>SUM(D29:D33)</f>
        <v>95090.8</v>
      </c>
      <c r="E28" s="5">
        <v>104277.8</v>
      </c>
      <c r="F28" s="5"/>
      <c r="G28" s="11"/>
    </row>
    <row r="29" spans="1:7" x14ac:dyDescent="0.25">
      <c r="A29" s="4" t="s">
        <v>98</v>
      </c>
      <c r="B29" s="12">
        <v>11173.3</v>
      </c>
      <c r="C29" s="12">
        <v>13347.3</v>
      </c>
      <c r="D29" s="5">
        <v>11240.4</v>
      </c>
      <c r="E29" s="5">
        <v>11281</v>
      </c>
      <c r="F29" s="5"/>
      <c r="G29" s="11"/>
    </row>
    <row r="30" spans="1:7" x14ac:dyDescent="0.25">
      <c r="A30" s="4" t="s">
        <v>99</v>
      </c>
      <c r="B30" s="12">
        <v>33866.199999999997</v>
      </c>
      <c r="C30" s="12">
        <v>41305.599999999999</v>
      </c>
      <c r="D30" s="5">
        <v>35993.300000000003</v>
      </c>
      <c r="E30" s="5">
        <v>31201</v>
      </c>
      <c r="F30" s="5"/>
      <c r="G30" s="11"/>
    </row>
    <row r="31" spans="1:7" x14ac:dyDescent="0.25">
      <c r="A31" s="4" t="s">
        <v>100</v>
      </c>
      <c r="B31" s="12">
        <v>9549.2999999999993</v>
      </c>
      <c r="C31" s="12">
        <v>10028.6</v>
      </c>
      <c r="D31" s="5">
        <v>8416.1</v>
      </c>
      <c r="E31" s="5">
        <v>10706</v>
      </c>
      <c r="F31" s="5"/>
      <c r="G31" s="11"/>
    </row>
    <row r="32" spans="1:7" x14ac:dyDescent="0.25">
      <c r="A32" s="4" t="s">
        <v>101</v>
      </c>
      <c r="B32" s="12">
        <v>1904.3</v>
      </c>
      <c r="C32" s="12">
        <v>2961.8</v>
      </c>
      <c r="D32" s="5">
        <v>2092.8000000000002</v>
      </c>
      <c r="E32" s="5">
        <v>2858.5</v>
      </c>
      <c r="F32" s="5"/>
      <c r="G32" s="11"/>
    </row>
    <row r="33" spans="1:7" x14ac:dyDescent="0.25">
      <c r="A33" s="4" t="s">
        <v>102</v>
      </c>
      <c r="B33" s="12">
        <v>37741.199999999997</v>
      </c>
      <c r="C33" s="12">
        <v>44207.8</v>
      </c>
      <c r="D33" s="5">
        <v>37348.199999999997</v>
      </c>
      <c r="E33" s="5">
        <v>48231.3</v>
      </c>
      <c r="F33" s="5"/>
      <c r="G33" s="11"/>
    </row>
    <row r="34" spans="1:7" x14ac:dyDescent="0.25">
      <c r="A34" s="4"/>
      <c r="B34" s="5"/>
      <c r="C34" s="5"/>
      <c r="D34" s="5"/>
      <c r="E34" s="126"/>
      <c r="F34" s="5"/>
      <c r="G34" s="11"/>
    </row>
    <row r="35" spans="1:7" x14ac:dyDescent="0.25">
      <c r="A35" s="4" t="s">
        <v>106</v>
      </c>
      <c r="B35" s="5">
        <f>SUM(B36:B40)</f>
        <v>1514389.7</v>
      </c>
      <c r="C35" s="5">
        <f>SUM(C36:C40)</f>
        <v>1755008.7000000002</v>
      </c>
      <c r="D35" s="5">
        <f>SUM(D36:D40)</f>
        <v>1717192.8</v>
      </c>
      <c r="E35" s="5">
        <v>1717048.1</v>
      </c>
      <c r="F35" s="5"/>
      <c r="G35" s="11"/>
    </row>
    <row r="36" spans="1:7" x14ac:dyDescent="0.25">
      <c r="A36" s="4" t="s">
        <v>98</v>
      </c>
      <c r="B36" s="12">
        <v>674089</v>
      </c>
      <c r="C36" s="12">
        <v>764101.5</v>
      </c>
      <c r="D36" s="5">
        <v>745930.4</v>
      </c>
      <c r="E36" s="5">
        <v>755042.6</v>
      </c>
      <c r="F36" s="5"/>
      <c r="G36" s="11"/>
    </row>
    <row r="37" spans="1:7" x14ac:dyDescent="0.25">
      <c r="A37" s="4" t="s">
        <v>99</v>
      </c>
      <c r="B37" s="12">
        <v>70230.100000000006</v>
      </c>
      <c r="C37" s="12">
        <v>77504.399999999994</v>
      </c>
      <c r="D37" s="5">
        <v>66767.899999999994</v>
      </c>
      <c r="E37" s="5">
        <v>62400</v>
      </c>
      <c r="F37" s="5"/>
      <c r="G37" s="11"/>
    </row>
    <row r="38" spans="1:7" x14ac:dyDescent="0.25">
      <c r="A38" s="4" t="s">
        <v>100</v>
      </c>
      <c r="B38" s="12">
        <v>32183.200000000001</v>
      </c>
      <c r="C38" s="12">
        <v>35171</v>
      </c>
      <c r="D38" s="5">
        <v>37184.400000000001</v>
      </c>
      <c r="E38" s="5">
        <v>38209.5</v>
      </c>
      <c r="F38" s="5"/>
      <c r="G38" s="11"/>
    </row>
    <row r="39" spans="1:7" x14ac:dyDescent="0.25">
      <c r="A39" s="4" t="s">
        <v>101</v>
      </c>
      <c r="B39" s="12">
        <v>14100.6</v>
      </c>
      <c r="C39" s="12">
        <v>14804</v>
      </c>
      <c r="D39" s="5">
        <v>11954.6</v>
      </c>
      <c r="E39" s="5">
        <v>11528.7</v>
      </c>
      <c r="F39" s="5"/>
      <c r="G39" s="11"/>
    </row>
    <row r="40" spans="1:7" x14ac:dyDescent="0.25">
      <c r="A40" s="41" t="s">
        <v>102</v>
      </c>
      <c r="B40" s="96">
        <v>723786.8</v>
      </c>
      <c r="C40" s="96">
        <v>863427.8</v>
      </c>
      <c r="D40" s="74">
        <v>855355.5</v>
      </c>
      <c r="E40" s="74">
        <v>849867.3</v>
      </c>
      <c r="F40" s="5"/>
      <c r="G40" s="11"/>
    </row>
    <row r="41" spans="1:7" ht="19.5" customHeight="1" x14ac:dyDescent="0.25">
      <c r="A41" s="4" t="s">
        <v>219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107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126"/>
      <c r="B45" s="5"/>
      <c r="C45" s="126"/>
      <c r="D45" s="5"/>
      <c r="E45" s="5"/>
      <c r="F45" s="5"/>
      <c r="G45" s="11"/>
    </row>
    <row r="46" spans="1:7" ht="15" customHeight="1" x14ac:dyDescent="0.25">
      <c r="A46" s="118" t="s">
        <v>108</v>
      </c>
      <c r="B46" s="118"/>
      <c r="C46" s="118"/>
      <c r="D46" s="118"/>
      <c r="E46" s="118"/>
      <c r="F46" s="5"/>
      <c r="G46" s="11"/>
    </row>
    <row r="47" spans="1:7" x14ac:dyDescent="0.25">
      <c r="A47" s="111" t="s">
        <v>109</v>
      </c>
      <c r="B47" s="111"/>
      <c r="C47" s="111"/>
      <c r="D47" s="111"/>
      <c r="E47" s="111"/>
      <c r="F47" s="5"/>
      <c r="G47" s="11"/>
    </row>
    <row r="48" spans="1:7" x14ac:dyDescent="0.25">
      <c r="A48" s="4" t="s">
        <v>226</v>
      </c>
      <c r="B48" s="5"/>
      <c r="C48" s="126"/>
      <c r="D48" s="5"/>
      <c r="E48" s="5"/>
      <c r="F48" s="5"/>
      <c r="G48" s="11"/>
    </row>
    <row r="49" spans="1:6" x14ac:dyDescent="0.25">
      <c r="A49" s="32" t="s">
        <v>38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>
      <selection activeCell="I7" sqref="I7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212</v>
      </c>
      <c r="B1" s="41"/>
      <c r="C1" s="41"/>
      <c r="D1" s="74"/>
      <c r="E1" s="78"/>
      <c r="F1" s="94"/>
    </row>
    <row r="2" spans="1:6" x14ac:dyDescent="0.25">
      <c r="A2" s="4"/>
      <c r="B2" s="75" t="s">
        <v>215</v>
      </c>
      <c r="C2" s="75" t="s">
        <v>217</v>
      </c>
      <c r="D2" s="75" t="s">
        <v>221</v>
      </c>
      <c r="E2" s="75" t="s">
        <v>221</v>
      </c>
      <c r="F2" s="94"/>
    </row>
    <row r="3" spans="1:6" x14ac:dyDescent="0.25">
      <c r="A3" s="43" t="s">
        <v>1</v>
      </c>
      <c r="B3" s="79">
        <v>2019</v>
      </c>
      <c r="C3" s="79">
        <v>2019</v>
      </c>
      <c r="D3" s="79">
        <v>2019</v>
      </c>
      <c r="E3" s="76">
        <v>2018</v>
      </c>
      <c r="F3" s="94"/>
    </row>
    <row r="4" spans="1:6" ht="8.25" customHeight="1" x14ac:dyDescent="0.25">
      <c r="A4" s="47"/>
      <c r="B4" s="12"/>
      <c r="C4" s="12"/>
      <c r="D4" s="12"/>
      <c r="E4" s="12"/>
      <c r="F4" s="94"/>
    </row>
    <row r="5" spans="1:6" x14ac:dyDescent="0.25">
      <c r="A5" s="4"/>
      <c r="B5" s="116" t="s">
        <v>54</v>
      </c>
      <c r="C5" s="116"/>
      <c r="D5" s="116"/>
      <c r="E5" s="116"/>
      <c r="F5" s="94"/>
    </row>
    <row r="6" spans="1:6" ht="8.25" customHeight="1" x14ac:dyDescent="0.25">
      <c r="A6" s="4"/>
      <c r="B6" s="52"/>
      <c r="C6" s="51"/>
      <c r="D6" s="51"/>
      <c r="E6" s="52"/>
      <c r="F6" s="94"/>
    </row>
    <row r="7" spans="1:6" x14ac:dyDescent="0.25">
      <c r="A7" s="4" t="s">
        <v>97</v>
      </c>
      <c r="B7" s="5">
        <f>SUM(B8:B12)</f>
        <v>220477.2</v>
      </c>
      <c r="C7" s="5">
        <f>SUM(C8:C12)</f>
        <v>243177.60000000003</v>
      </c>
      <c r="D7" s="5">
        <f>SUM(D8:D12)</f>
        <v>234861</v>
      </c>
      <c r="E7" s="5">
        <f>SUM(E8:E12)</f>
        <v>242902</v>
      </c>
      <c r="F7" s="5"/>
    </row>
    <row r="8" spans="1:6" x14ac:dyDescent="0.25">
      <c r="A8" s="4" t="s">
        <v>98</v>
      </c>
      <c r="B8" s="5">
        <v>112520.1</v>
      </c>
      <c r="C8" s="5">
        <v>126502.1</v>
      </c>
      <c r="D8" s="5">
        <v>127771.3</v>
      </c>
      <c r="E8" s="5">
        <v>123809.3</v>
      </c>
      <c r="F8" s="94"/>
    </row>
    <row r="9" spans="1:6" x14ac:dyDescent="0.25">
      <c r="A9" s="4" t="s">
        <v>99</v>
      </c>
      <c r="B9" s="5">
        <v>5743.7</v>
      </c>
      <c r="C9" s="5">
        <v>6528.1</v>
      </c>
      <c r="D9" s="5">
        <v>5406.8</v>
      </c>
      <c r="E9" s="5">
        <v>7077</v>
      </c>
      <c r="F9" s="94"/>
    </row>
    <row r="10" spans="1:6" x14ac:dyDescent="0.25">
      <c r="A10" s="4" t="s">
        <v>100</v>
      </c>
      <c r="B10" s="5">
        <v>2501.3000000000002</v>
      </c>
      <c r="C10" s="5">
        <v>2431.6999999999998</v>
      </c>
      <c r="D10" s="5">
        <v>2635</v>
      </c>
      <c r="E10" s="5">
        <v>2310.3000000000002</v>
      </c>
      <c r="F10" s="94"/>
    </row>
    <row r="11" spans="1:6" x14ac:dyDescent="0.25">
      <c r="A11" s="4" t="s">
        <v>101</v>
      </c>
      <c r="B11" s="5">
        <v>1089.2</v>
      </c>
      <c r="C11" s="5">
        <v>1067.4000000000001</v>
      </c>
      <c r="D11" s="5">
        <v>1135.8</v>
      </c>
      <c r="E11" s="5">
        <v>1144.9000000000001</v>
      </c>
      <c r="F11" s="94"/>
    </row>
    <row r="12" spans="1:6" x14ac:dyDescent="0.25">
      <c r="A12" s="4" t="s">
        <v>102</v>
      </c>
      <c r="B12" s="5">
        <v>98622.9</v>
      </c>
      <c r="C12" s="5">
        <v>106648.3</v>
      </c>
      <c r="D12" s="5">
        <v>97912.1</v>
      </c>
      <c r="E12" s="5">
        <v>108560.5</v>
      </c>
      <c r="F12" s="94"/>
    </row>
    <row r="13" spans="1:6" x14ac:dyDescent="0.25">
      <c r="A13" s="4"/>
      <c r="B13" s="5"/>
      <c r="C13" s="5"/>
      <c r="D13" s="5"/>
      <c r="E13" s="5"/>
      <c r="F13" s="94"/>
    </row>
    <row r="14" spans="1:6" x14ac:dyDescent="0.25">
      <c r="A14" s="4" t="s">
        <v>103</v>
      </c>
      <c r="B14" s="5">
        <f>SUM(B15:B19)</f>
        <v>30962.699999999997</v>
      </c>
      <c r="C14" s="5">
        <f>SUM(C15:C19)</f>
        <v>31149.7</v>
      </c>
      <c r="D14" s="5">
        <f>SUM(D15:D19)</f>
        <v>27242.400000000001</v>
      </c>
      <c r="E14" s="5">
        <f>SUM(E15:E19)</f>
        <v>29155.100000000002</v>
      </c>
      <c r="F14" s="33"/>
    </row>
    <row r="15" spans="1:6" x14ac:dyDescent="0.25">
      <c r="A15" s="4" t="s">
        <v>98</v>
      </c>
      <c r="B15" s="5">
        <v>12444.4</v>
      </c>
      <c r="C15" s="5">
        <v>12738.9</v>
      </c>
      <c r="D15" s="5">
        <v>11753.5</v>
      </c>
      <c r="E15" s="5">
        <v>11194.5</v>
      </c>
      <c r="F15" s="94"/>
    </row>
    <row r="16" spans="1:6" x14ac:dyDescent="0.25">
      <c r="A16" s="4" t="s">
        <v>99</v>
      </c>
      <c r="B16" s="5">
        <v>600.20000000000005</v>
      </c>
      <c r="C16" s="5">
        <v>481.7</v>
      </c>
      <c r="D16" s="5">
        <v>450.7</v>
      </c>
      <c r="E16" s="5">
        <v>417.1</v>
      </c>
      <c r="F16" s="94"/>
    </row>
    <row r="17" spans="1:6" x14ac:dyDescent="0.25">
      <c r="A17" s="4" t="s">
        <v>100</v>
      </c>
      <c r="B17" s="5">
        <v>2760.1</v>
      </c>
      <c r="C17" s="5">
        <v>2705.3</v>
      </c>
      <c r="D17" s="5">
        <v>2350.1</v>
      </c>
      <c r="E17" s="5">
        <v>3078.6</v>
      </c>
      <c r="F17" s="94"/>
    </row>
    <row r="18" spans="1:6" x14ac:dyDescent="0.25">
      <c r="A18" s="4" t="s">
        <v>101</v>
      </c>
      <c r="B18" s="5">
        <v>2396.6</v>
      </c>
      <c r="C18" s="5">
        <v>2188.5</v>
      </c>
      <c r="D18" s="5">
        <v>1458.3</v>
      </c>
      <c r="E18" s="5">
        <v>2129.4</v>
      </c>
      <c r="F18" s="94"/>
    </row>
    <row r="19" spans="1:6" x14ac:dyDescent="0.25">
      <c r="A19" s="4" t="s">
        <v>102</v>
      </c>
      <c r="B19" s="5">
        <v>12761.4</v>
      </c>
      <c r="C19" s="5">
        <v>13035.3</v>
      </c>
      <c r="D19" s="5">
        <v>11229.8</v>
      </c>
      <c r="E19" s="5">
        <v>12335.5</v>
      </c>
      <c r="F19" s="94"/>
    </row>
    <row r="20" spans="1:6" x14ac:dyDescent="0.25">
      <c r="A20" s="4"/>
      <c r="B20" s="5"/>
      <c r="C20" s="5"/>
      <c r="D20" s="5"/>
      <c r="E20" s="5"/>
      <c r="F20" s="94"/>
    </row>
    <row r="21" spans="1:6" x14ac:dyDescent="0.25">
      <c r="A21" s="4" t="s">
        <v>104</v>
      </c>
      <c r="B21" s="5">
        <f>SUM(B22:B26)</f>
        <v>4729.7999999999993</v>
      </c>
      <c r="C21" s="5">
        <f>SUM(C22:C26)</f>
        <v>4559.5999999999995</v>
      </c>
      <c r="D21" s="5">
        <f>SUM(D22:D26)</f>
        <v>4437</v>
      </c>
      <c r="E21" s="5">
        <f>SUM(E22:E26)</f>
        <v>3822.2</v>
      </c>
      <c r="F21" s="5"/>
    </row>
    <row r="22" spans="1:6" x14ac:dyDescent="0.25">
      <c r="A22" s="4" t="s">
        <v>98</v>
      </c>
      <c r="B22" s="5">
        <v>2301</v>
      </c>
      <c r="C22" s="5">
        <v>2194.5</v>
      </c>
      <c r="D22" s="5">
        <v>2118.3000000000002</v>
      </c>
      <c r="E22" s="5">
        <v>1794.7</v>
      </c>
      <c r="F22" s="94"/>
    </row>
    <row r="23" spans="1:6" x14ac:dyDescent="0.25">
      <c r="A23" s="4" t="s">
        <v>99</v>
      </c>
      <c r="B23" s="5">
        <v>167.6</v>
      </c>
      <c r="C23" s="5">
        <v>150.1</v>
      </c>
      <c r="D23" s="5">
        <v>155.4</v>
      </c>
      <c r="E23" s="5">
        <v>134.5</v>
      </c>
      <c r="F23" s="94"/>
    </row>
    <row r="24" spans="1:6" x14ac:dyDescent="0.25">
      <c r="A24" s="4" t="s">
        <v>100</v>
      </c>
      <c r="B24" s="5">
        <v>64.599999999999994</v>
      </c>
      <c r="C24" s="5">
        <v>51.6</v>
      </c>
      <c r="D24" s="5">
        <v>76.099999999999994</v>
      </c>
      <c r="E24" s="5">
        <v>58.7</v>
      </c>
      <c r="F24" s="94"/>
    </row>
    <row r="25" spans="1:6" x14ac:dyDescent="0.25">
      <c r="A25" s="4" t="s">
        <v>101</v>
      </c>
      <c r="B25" s="5">
        <v>80.599999999999994</v>
      </c>
      <c r="C25" s="5">
        <v>41.7</v>
      </c>
      <c r="D25" s="5">
        <v>86.1</v>
      </c>
      <c r="E25" s="5">
        <v>69.7</v>
      </c>
      <c r="F25" s="94"/>
    </row>
    <row r="26" spans="1:6" x14ac:dyDescent="0.25">
      <c r="A26" s="4" t="s">
        <v>102</v>
      </c>
      <c r="B26" s="5">
        <v>2116</v>
      </c>
      <c r="C26" s="5">
        <v>2121.6999999999998</v>
      </c>
      <c r="D26" s="5">
        <v>2001.1</v>
      </c>
      <c r="E26" s="5">
        <v>1764.6</v>
      </c>
      <c r="F26" s="94"/>
    </row>
    <row r="27" spans="1:6" x14ac:dyDescent="0.25">
      <c r="A27" s="4"/>
      <c r="B27" s="5"/>
      <c r="C27" s="5"/>
      <c r="D27" s="5"/>
      <c r="E27" s="5"/>
      <c r="F27" s="94"/>
    </row>
    <row r="28" spans="1:6" x14ac:dyDescent="0.25">
      <c r="A28" s="4" t="s">
        <v>105</v>
      </c>
      <c r="B28" s="5">
        <f>SUM(B29:B33)</f>
        <v>22969.8</v>
      </c>
      <c r="C28" s="5">
        <f>SUM(C29:C33)</f>
        <v>25034.5</v>
      </c>
      <c r="D28" s="5">
        <f>SUM(D29:D33)</f>
        <v>21145.3</v>
      </c>
      <c r="E28" s="5">
        <f>SUM(E29:E33)</f>
        <v>23586.399999999998</v>
      </c>
      <c r="F28" s="5"/>
    </row>
    <row r="29" spans="1:6" x14ac:dyDescent="0.25">
      <c r="A29" s="4" t="s">
        <v>98</v>
      </c>
      <c r="B29" s="5">
        <v>2101.1</v>
      </c>
      <c r="C29" s="5">
        <v>2312.6</v>
      </c>
      <c r="D29" s="5">
        <v>1658.2</v>
      </c>
      <c r="E29" s="5">
        <v>1877.7</v>
      </c>
      <c r="F29" s="94"/>
    </row>
    <row r="30" spans="1:6" x14ac:dyDescent="0.25">
      <c r="A30" s="4" t="s">
        <v>99</v>
      </c>
      <c r="B30" s="5">
        <v>1182.8</v>
      </c>
      <c r="C30" s="5">
        <v>1238.7</v>
      </c>
      <c r="D30" s="5">
        <v>831.4</v>
      </c>
      <c r="E30" s="5">
        <v>955.7</v>
      </c>
      <c r="F30" s="94"/>
    </row>
    <row r="31" spans="1:6" x14ac:dyDescent="0.25">
      <c r="A31" s="4" t="s">
        <v>100</v>
      </c>
      <c r="B31" s="5">
        <v>1496.5</v>
      </c>
      <c r="C31" s="5">
        <v>1643.3</v>
      </c>
      <c r="D31" s="5">
        <v>1118.5999999999999</v>
      </c>
      <c r="E31" s="5">
        <v>1384.2</v>
      </c>
      <c r="F31" s="94"/>
    </row>
    <row r="32" spans="1:6" x14ac:dyDescent="0.25">
      <c r="A32" s="4" t="s">
        <v>101</v>
      </c>
      <c r="B32" s="5">
        <v>45.8</v>
      </c>
      <c r="C32" s="5">
        <v>38.1</v>
      </c>
      <c r="D32" s="5">
        <v>32.9</v>
      </c>
      <c r="E32" s="5">
        <v>41.7</v>
      </c>
      <c r="F32" s="94"/>
    </row>
    <row r="33" spans="1:6" x14ac:dyDescent="0.25">
      <c r="A33" s="4" t="s">
        <v>102</v>
      </c>
      <c r="B33" s="5">
        <v>18143.599999999999</v>
      </c>
      <c r="C33" s="5">
        <v>19801.8</v>
      </c>
      <c r="D33" s="5">
        <v>17504.2</v>
      </c>
      <c r="E33" s="5">
        <v>19327.099999999999</v>
      </c>
      <c r="F33" s="94"/>
    </row>
    <row r="34" spans="1:6" x14ac:dyDescent="0.25">
      <c r="A34" s="4"/>
      <c r="B34" s="5"/>
      <c r="C34" s="5"/>
      <c r="D34" s="5"/>
      <c r="E34" s="5"/>
      <c r="F34" s="94"/>
    </row>
    <row r="35" spans="1:6" x14ac:dyDescent="0.25">
      <c r="A35" s="4" t="s">
        <v>110</v>
      </c>
      <c r="B35" s="5">
        <f>SUM(B36:B40)</f>
        <v>279428.5</v>
      </c>
      <c r="C35" s="5">
        <f>SUM(C36:C40)</f>
        <v>304178.8</v>
      </c>
      <c r="D35" s="5">
        <f>SUM(D36:D40)</f>
        <v>287954.30000000005</v>
      </c>
      <c r="E35" s="5">
        <f>SUM(E36:E40)</f>
        <v>299781.3</v>
      </c>
      <c r="F35" s="94"/>
    </row>
    <row r="36" spans="1:6" x14ac:dyDescent="0.25">
      <c r="A36" s="4" t="s">
        <v>98</v>
      </c>
      <c r="B36" s="5">
        <v>129475.1</v>
      </c>
      <c r="C36" s="5">
        <v>143841.4</v>
      </c>
      <c r="D36" s="5">
        <v>143392.9</v>
      </c>
      <c r="E36" s="5">
        <v>138791.29999999999</v>
      </c>
      <c r="F36" s="94"/>
    </row>
    <row r="37" spans="1:6" x14ac:dyDescent="0.25">
      <c r="A37" s="4" t="s">
        <v>99</v>
      </c>
      <c r="B37" s="5">
        <v>7704.7</v>
      </c>
      <c r="C37" s="5">
        <v>8408.2000000000007</v>
      </c>
      <c r="D37" s="5">
        <v>6854.1</v>
      </c>
      <c r="E37" s="5">
        <v>8596.6</v>
      </c>
      <c r="F37" s="94"/>
    </row>
    <row r="38" spans="1:6" x14ac:dyDescent="0.25">
      <c r="A38" s="4" t="s">
        <v>100</v>
      </c>
      <c r="B38" s="5">
        <v>6832.4</v>
      </c>
      <c r="C38" s="5">
        <v>6841.5</v>
      </c>
      <c r="D38" s="5">
        <v>6189.7</v>
      </c>
      <c r="E38" s="5">
        <v>6844.2</v>
      </c>
      <c r="F38" s="94"/>
    </row>
    <row r="39" spans="1:6" x14ac:dyDescent="0.25">
      <c r="A39" s="4" t="s">
        <v>101</v>
      </c>
      <c r="B39" s="5">
        <v>3612.4</v>
      </c>
      <c r="C39" s="5">
        <v>3335.8</v>
      </c>
      <c r="D39" s="5">
        <v>2713.2</v>
      </c>
      <c r="E39" s="5">
        <v>3385.9</v>
      </c>
      <c r="F39" s="94"/>
    </row>
    <row r="40" spans="1:6" x14ac:dyDescent="0.25">
      <c r="A40" s="41" t="s">
        <v>102</v>
      </c>
      <c r="B40" s="74">
        <v>131803.9</v>
      </c>
      <c r="C40" s="74">
        <v>141751.9</v>
      </c>
      <c r="D40" s="74">
        <v>128804.4</v>
      </c>
      <c r="E40" s="74">
        <v>142163.29999999999</v>
      </c>
      <c r="F40" s="94"/>
    </row>
    <row r="41" spans="1:6" ht="14.25" customHeight="1" x14ac:dyDescent="0.25">
      <c r="A41" s="4" t="s">
        <v>219</v>
      </c>
      <c r="B41" s="5"/>
      <c r="C41" s="5"/>
      <c r="D41" s="5"/>
      <c r="E41" s="5"/>
      <c r="F41" s="94"/>
    </row>
    <row r="42" spans="1:6" ht="4.5" hidden="1" customHeight="1" x14ac:dyDescent="0.25">
      <c r="A42" s="4"/>
      <c r="B42" s="5"/>
      <c r="C42" s="5"/>
      <c r="D42" s="5"/>
      <c r="E42" s="126"/>
      <c r="F42" s="94"/>
    </row>
    <row r="43" spans="1:6" ht="16.5" customHeight="1" x14ac:dyDescent="0.25">
      <c r="A43" s="4" t="s">
        <v>107</v>
      </c>
      <c r="B43" s="80"/>
      <c r="C43" s="80"/>
      <c r="D43" s="59"/>
      <c r="E43" s="24"/>
      <c r="F43" s="94"/>
    </row>
    <row r="44" spans="1:6" ht="3" customHeight="1" x14ac:dyDescent="0.25">
      <c r="A44" s="126"/>
      <c r="B44" s="24"/>
      <c r="C44" s="24"/>
      <c r="D44" s="59"/>
      <c r="E44" s="24"/>
      <c r="F44" s="94"/>
    </row>
    <row r="45" spans="1:6" ht="13.5" customHeight="1" x14ac:dyDescent="0.25">
      <c r="A45" s="123" t="s">
        <v>108</v>
      </c>
      <c r="B45" s="123"/>
      <c r="C45" s="123"/>
      <c r="D45" s="123"/>
      <c r="E45" s="123"/>
      <c r="F45" s="94"/>
    </row>
    <row r="46" spans="1:6" ht="17.25" customHeight="1" x14ac:dyDescent="0.25">
      <c r="A46" s="113" t="s">
        <v>109</v>
      </c>
      <c r="B46" s="113"/>
      <c r="C46" s="113"/>
      <c r="D46" s="113"/>
      <c r="E46" s="113"/>
      <c r="F46" s="94"/>
    </row>
    <row r="47" spans="1:6" x14ac:dyDescent="0.25">
      <c r="A47" s="4" t="s">
        <v>227</v>
      </c>
      <c r="B47" s="80"/>
      <c r="C47" s="80"/>
      <c r="D47" s="59"/>
      <c r="E47" s="24"/>
      <c r="F47" s="94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>
      <selection activeCell="I17" sqref="I17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81" t="s">
        <v>213</v>
      </c>
      <c r="B1" s="82"/>
      <c r="C1" s="5"/>
      <c r="D1" s="82"/>
      <c r="E1" s="82"/>
      <c r="F1" s="5"/>
    </row>
    <row r="2" spans="1:6" x14ac:dyDescent="0.25">
      <c r="A2" s="82"/>
      <c r="B2" s="10" t="s">
        <v>215</v>
      </c>
      <c r="C2" s="10" t="s">
        <v>217</v>
      </c>
      <c r="D2" s="10" t="s">
        <v>221</v>
      </c>
      <c r="E2" s="10" t="s">
        <v>221</v>
      </c>
      <c r="F2" s="5"/>
    </row>
    <row r="3" spans="1:6" x14ac:dyDescent="0.25">
      <c r="A3" s="83" t="s">
        <v>111</v>
      </c>
      <c r="B3" s="58">
        <v>2019</v>
      </c>
      <c r="C3" s="58">
        <v>2019</v>
      </c>
      <c r="D3" s="58">
        <v>2019</v>
      </c>
      <c r="E3" s="76">
        <v>2018</v>
      </c>
      <c r="F3" s="5"/>
    </row>
    <row r="4" spans="1:6" ht="8.25" customHeight="1" x14ac:dyDescent="0.25">
      <c r="A4" s="84"/>
      <c r="B4" s="12"/>
      <c r="C4" s="12"/>
      <c r="D4" s="3"/>
      <c r="E4" s="3"/>
      <c r="F4" s="12"/>
    </row>
    <row r="5" spans="1:6" x14ac:dyDescent="0.25">
      <c r="A5" s="82"/>
      <c r="B5" s="116" t="s">
        <v>112</v>
      </c>
      <c r="C5" s="116"/>
      <c r="D5" s="116"/>
      <c r="E5" s="116"/>
      <c r="F5" s="17"/>
    </row>
    <row r="6" spans="1:6" ht="7.5" customHeight="1" x14ac:dyDescent="0.25">
      <c r="A6" s="82"/>
      <c r="B6" s="110"/>
      <c r="C6" s="17"/>
      <c r="D6" s="47"/>
      <c r="E6" s="47"/>
      <c r="F6" s="17"/>
    </row>
    <row r="7" spans="1:6" x14ac:dyDescent="0.25">
      <c r="A7" s="82" t="s">
        <v>113</v>
      </c>
      <c r="B7" s="12">
        <v>126764</v>
      </c>
      <c r="C7" s="12">
        <v>130964.8</v>
      </c>
      <c r="D7" s="12">
        <v>133623.20000000001</v>
      </c>
      <c r="E7" s="5">
        <v>135736.29999999999</v>
      </c>
      <c r="F7" s="5"/>
    </row>
    <row r="8" spans="1:6" x14ac:dyDescent="0.25">
      <c r="A8" s="82" t="s">
        <v>114</v>
      </c>
      <c r="B8" s="12">
        <v>2578.8000000000002</v>
      </c>
      <c r="C8" s="12">
        <v>2941.3</v>
      </c>
      <c r="D8" s="12">
        <v>2841.3</v>
      </c>
      <c r="E8" s="5">
        <v>3021.6</v>
      </c>
      <c r="F8" s="5"/>
    </row>
    <row r="9" spans="1:6" x14ac:dyDescent="0.25">
      <c r="A9" s="82" t="s">
        <v>115</v>
      </c>
      <c r="B9" s="12">
        <v>6252.2</v>
      </c>
      <c r="C9" s="12">
        <v>8598.7999999999993</v>
      </c>
      <c r="D9" s="12">
        <v>8560.2000000000007</v>
      </c>
      <c r="E9" s="5">
        <v>9610.2000000000007</v>
      </c>
      <c r="F9" s="5"/>
    </row>
    <row r="10" spans="1:6" x14ac:dyDescent="0.25">
      <c r="A10" s="82" t="s">
        <v>116</v>
      </c>
      <c r="B10" s="12">
        <v>13556.9</v>
      </c>
      <c r="C10" s="12">
        <v>13763.1</v>
      </c>
      <c r="D10" s="12">
        <v>15275.9</v>
      </c>
      <c r="E10" s="5">
        <v>14882.2</v>
      </c>
      <c r="F10" s="5"/>
    </row>
    <row r="11" spans="1:6" x14ac:dyDescent="0.25">
      <c r="A11" s="82" t="s">
        <v>117</v>
      </c>
      <c r="B11" s="12">
        <v>9242.7000000000007</v>
      </c>
      <c r="C11" s="12">
        <v>7789.4</v>
      </c>
      <c r="D11" s="12">
        <v>8634.7999999999993</v>
      </c>
      <c r="E11" s="5">
        <v>7320.5</v>
      </c>
      <c r="F11" s="5"/>
    </row>
    <row r="12" spans="1:6" x14ac:dyDescent="0.25">
      <c r="A12" s="82" t="s">
        <v>118</v>
      </c>
      <c r="B12" s="12">
        <v>13066.2</v>
      </c>
      <c r="C12" s="12">
        <v>12320.8</v>
      </c>
      <c r="D12" s="12">
        <v>10709.3</v>
      </c>
      <c r="E12" s="5">
        <v>12850.5</v>
      </c>
      <c r="F12" s="5"/>
    </row>
    <row r="13" spans="1:6" x14ac:dyDescent="0.25">
      <c r="A13" s="82" t="s">
        <v>119</v>
      </c>
      <c r="B13" s="12">
        <v>26135.7</v>
      </c>
      <c r="C13" s="12">
        <v>27728.9</v>
      </c>
      <c r="D13" s="12">
        <v>28754.3</v>
      </c>
      <c r="E13" s="5">
        <v>29142</v>
      </c>
      <c r="F13" s="5"/>
    </row>
    <row r="14" spans="1:6" x14ac:dyDescent="0.25">
      <c r="A14" s="82" t="s">
        <v>120</v>
      </c>
      <c r="B14" s="12">
        <v>37595.5</v>
      </c>
      <c r="C14" s="12">
        <v>39524.400000000001</v>
      </c>
      <c r="D14" s="12">
        <v>38586.5</v>
      </c>
      <c r="E14" s="5">
        <v>41987.4</v>
      </c>
      <c r="F14" s="5"/>
    </row>
    <row r="15" spans="1:6" x14ac:dyDescent="0.25">
      <c r="A15" s="82" t="s">
        <v>121</v>
      </c>
      <c r="B15" s="12">
        <v>18253.900000000001</v>
      </c>
      <c r="C15" s="12">
        <v>18202.2</v>
      </c>
      <c r="D15" s="12">
        <v>20152</v>
      </c>
      <c r="E15" s="5">
        <v>16833.599999999999</v>
      </c>
      <c r="F15" s="5"/>
    </row>
    <row r="16" spans="1:6" x14ac:dyDescent="0.25">
      <c r="A16" s="82" t="s">
        <v>122</v>
      </c>
      <c r="B16" s="12">
        <v>4167.3</v>
      </c>
      <c r="C16" s="12">
        <v>4407.3999999999996</v>
      </c>
      <c r="D16" s="12">
        <v>4139.2</v>
      </c>
      <c r="E16" s="5">
        <v>3383.2</v>
      </c>
      <c r="F16" s="5"/>
    </row>
    <row r="17" spans="1:6" x14ac:dyDescent="0.25">
      <c r="A17" s="82" t="s">
        <v>123</v>
      </c>
      <c r="B17" s="12">
        <v>1786.7</v>
      </c>
      <c r="C17" s="12">
        <v>2078.9</v>
      </c>
      <c r="D17" s="12">
        <v>1930.4</v>
      </c>
      <c r="E17" s="5">
        <v>1626.7</v>
      </c>
      <c r="F17" s="5"/>
    </row>
    <row r="18" spans="1:6" x14ac:dyDescent="0.25">
      <c r="A18" s="82" t="s">
        <v>124</v>
      </c>
      <c r="B18" s="12">
        <v>2133.1</v>
      </c>
      <c r="C18" s="12">
        <v>2083.1999999999998</v>
      </c>
      <c r="D18" s="12">
        <v>1934.8</v>
      </c>
      <c r="E18" s="5">
        <v>1635.1</v>
      </c>
      <c r="F18" s="5"/>
    </row>
    <row r="19" spans="1:6" x14ac:dyDescent="0.25">
      <c r="A19" s="82" t="s">
        <v>125</v>
      </c>
      <c r="B19" s="12">
        <v>16388.599999999999</v>
      </c>
      <c r="C19" s="12">
        <v>16985.3</v>
      </c>
      <c r="D19" s="12">
        <v>15473.4</v>
      </c>
      <c r="E19" s="5">
        <v>14551</v>
      </c>
      <c r="F19" s="5"/>
    </row>
    <row r="20" spans="1:6" x14ac:dyDescent="0.25">
      <c r="A20" s="82" t="s">
        <v>126</v>
      </c>
      <c r="B20" s="12">
        <v>1437.6</v>
      </c>
      <c r="C20" s="12">
        <v>1522.2</v>
      </c>
      <c r="D20" s="12">
        <v>1194</v>
      </c>
      <c r="E20" s="5">
        <v>1097.4000000000001</v>
      </c>
      <c r="F20" s="5"/>
    </row>
    <row r="21" spans="1:6" x14ac:dyDescent="0.25">
      <c r="A21" s="82" t="s">
        <v>127</v>
      </c>
      <c r="B21" s="12">
        <v>1798.4</v>
      </c>
      <c r="C21" s="12">
        <v>1693.7</v>
      </c>
      <c r="D21" s="12">
        <v>1474.6</v>
      </c>
      <c r="E21" s="5">
        <v>1633.1</v>
      </c>
      <c r="F21" s="5"/>
    </row>
    <row r="22" spans="1:6" x14ac:dyDescent="0.25">
      <c r="A22" s="82" t="s">
        <v>128</v>
      </c>
      <c r="B22" s="12">
        <v>1332</v>
      </c>
      <c r="C22" s="12">
        <v>1690.3</v>
      </c>
      <c r="D22" s="12">
        <v>1953.6</v>
      </c>
      <c r="E22" s="5">
        <v>1403.5</v>
      </c>
      <c r="F22" s="5"/>
    </row>
    <row r="23" spans="1:6" x14ac:dyDescent="0.25">
      <c r="A23" s="82" t="s">
        <v>129</v>
      </c>
      <c r="B23" s="12">
        <v>9107</v>
      </c>
      <c r="C23" s="12">
        <v>9411.6</v>
      </c>
      <c r="D23" s="12">
        <v>8465.1</v>
      </c>
      <c r="E23" s="5">
        <v>7695</v>
      </c>
      <c r="F23" s="5"/>
    </row>
    <row r="24" spans="1:6" x14ac:dyDescent="0.25">
      <c r="A24" s="82" t="s">
        <v>130</v>
      </c>
      <c r="B24" s="12">
        <v>510592.8</v>
      </c>
      <c r="C24" s="12">
        <v>593698.5</v>
      </c>
      <c r="D24" s="12">
        <v>577250.9</v>
      </c>
      <c r="E24" s="5">
        <v>587228.30000000005</v>
      </c>
      <c r="F24" s="5"/>
    </row>
    <row r="25" spans="1:6" x14ac:dyDescent="0.25">
      <c r="A25" s="82" t="s">
        <v>131</v>
      </c>
      <c r="B25" s="12">
        <v>1087.0999999999999</v>
      </c>
      <c r="C25" s="12">
        <v>1263.5</v>
      </c>
      <c r="D25" s="12">
        <v>935.1</v>
      </c>
      <c r="E25" s="5">
        <v>1004.4</v>
      </c>
      <c r="F25" s="5"/>
    </row>
    <row r="26" spans="1:6" x14ac:dyDescent="0.25">
      <c r="A26" s="82" t="s">
        <v>132</v>
      </c>
      <c r="B26" s="12">
        <v>55917.4</v>
      </c>
      <c r="C26" s="12">
        <v>61956</v>
      </c>
      <c r="D26" s="12">
        <v>68911.5</v>
      </c>
      <c r="E26" s="5">
        <v>64771</v>
      </c>
      <c r="F26" s="5"/>
    </row>
    <row r="27" spans="1:6" x14ac:dyDescent="0.25">
      <c r="A27" s="82" t="s">
        <v>133</v>
      </c>
      <c r="B27" s="12">
        <v>15535.2</v>
      </c>
      <c r="C27" s="12">
        <v>16490.8</v>
      </c>
      <c r="D27" s="12">
        <v>17601.3</v>
      </c>
      <c r="E27" s="5">
        <v>13573</v>
      </c>
      <c r="F27" s="5"/>
    </row>
    <row r="28" spans="1:6" x14ac:dyDescent="0.25">
      <c r="A28" s="82" t="s">
        <v>134</v>
      </c>
      <c r="B28" s="12">
        <v>117118.9</v>
      </c>
      <c r="C28" s="12">
        <v>228171.1</v>
      </c>
      <c r="D28" s="12">
        <v>240015.5</v>
      </c>
      <c r="E28" s="5">
        <v>260271.8</v>
      </c>
      <c r="F28" s="5"/>
    </row>
    <row r="29" spans="1:6" x14ac:dyDescent="0.25">
      <c r="A29" s="82" t="s">
        <v>135</v>
      </c>
      <c r="B29" s="12">
        <v>413.4</v>
      </c>
      <c r="C29" s="12">
        <v>507.3</v>
      </c>
      <c r="D29" s="12">
        <v>507.3</v>
      </c>
      <c r="E29" s="5">
        <v>1089.5999999999999</v>
      </c>
      <c r="F29" s="5"/>
    </row>
    <row r="30" spans="1:6" x14ac:dyDescent="0.25">
      <c r="A30" s="82" t="s">
        <v>136</v>
      </c>
      <c r="B30" s="12">
        <v>92443.9</v>
      </c>
      <c r="C30" s="12">
        <v>101054.2</v>
      </c>
      <c r="D30" s="12">
        <v>75855.600000000006</v>
      </c>
      <c r="E30" s="5">
        <v>75407.5</v>
      </c>
      <c r="F30" s="5"/>
    </row>
    <row r="31" spans="1:6" x14ac:dyDescent="0.25">
      <c r="A31" s="82" t="s">
        <v>137</v>
      </c>
      <c r="B31" s="12">
        <v>19665.900000000001</v>
      </c>
      <c r="C31" s="12">
        <v>19766</v>
      </c>
      <c r="D31" s="12">
        <v>21071.7</v>
      </c>
      <c r="E31" s="5">
        <v>20261.400000000001</v>
      </c>
      <c r="F31" s="5"/>
    </row>
    <row r="32" spans="1:6" x14ac:dyDescent="0.25">
      <c r="A32" s="82" t="s">
        <v>138</v>
      </c>
      <c r="B32" s="12">
        <v>449.9</v>
      </c>
      <c r="C32" s="12">
        <v>544.1</v>
      </c>
      <c r="D32" s="12">
        <v>401.9</v>
      </c>
      <c r="E32" s="5">
        <v>489.8</v>
      </c>
      <c r="F32" s="5"/>
    </row>
    <row r="33" spans="1:6" x14ac:dyDescent="0.25">
      <c r="A33" s="82" t="s">
        <v>139</v>
      </c>
      <c r="B33" s="12">
        <v>1130.5</v>
      </c>
      <c r="C33" s="12">
        <v>954.1</v>
      </c>
      <c r="D33" s="12">
        <v>1254.4000000000001</v>
      </c>
      <c r="E33" s="5">
        <v>1308</v>
      </c>
      <c r="F33" s="5"/>
    </row>
    <row r="34" spans="1:6" x14ac:dyDescent="0.25">
      <c r="A34" s="82" t="s">
        <v>140</v>
      </c>
      <c r="B34" s="12">
        <v>5308.8</v>
      </c>
      <c r="C34" s="12">
        <v>5163.8999999999996</v>
      </c>
      <c r="D34" s="12">
        <v>4721.3</v>
      </c>
      <c r="E34" s="5">
        <v>3920.4</v>
      </c>
      <c r="F34" s="5"/>
    </row>
    <row r="35" spans="1:6" x14ac:dyDescent="0.25">
      <c r="A35" s="82" t="s">
        <v>141</v>
      </c>
      <c r="B35" s="12">
        <v>1970.6</v>
      </c>
      <c r="C35" s="12">
        <v>2845</v>
      </c>
      <c r="D35" s="12">
        <v>2580.5</v>
      </c>
      <c r="E35" s="5">
        <v>2457.8000000000002</v>
      </c>
      <c r="F35" s="5"/>
    </row>
    <row r="36" spans="1:6" x14ac:dyDescent="0.25">
      <c r="A36" s="82" t="s">
        <v>142</v>
      </c>
      <c r="B36" s="12">
        <v>60840.4</v>
      </c>
      <c r="C36" s="12">
        <v>67805.2</v>
      </c>
      <c r="D36" s="12">
        <v>57424.9</v>
      </c>
      <c r="E36" s="5">
        <v>59383.199999999997</v>
      </c>
      <c r="F36" s="5"/>
    </row>
    <row r="37" spans="1:6" x14ac:dyDescent="0.25">
      <c r="A37" s="82" t="s">
        <v>143</v>
      </c>
      <c r="B37" s="12">
        <v>2758</v>
      </c>
      <c r="C37" s="12">
        <v>2085.4</v>
      </c>
      <c r="D37" s="12">
        <v>2135.6</v>
      </c>
      <c r="E37" s="5">
        <v>3109</v>
      </c>
      <c r="F37" s="5"/>
    </row>
    <row r="38" spans="1:6" x14ac:dyDescent="0.25">
      <c r="A38" s="82" t="s">
        <v>144</v>
      </c>
      <c r="B38" s="12">
        <v>5452.1</v>
      </c>
      <c r="C38" s="12">
        <v>6809</v>
      </c>
      <c r="D38" s="12">
        <v>4851.8999999999996</v>
      </c>
      <c r="E38" s="5">
        <v>5570.9</v>
      </c>
      <c r="F38" s="5"/>
    </row>
    <row r="39" spans="1:6" x14ac:dyDescent="0.25">
      <c r="A39" s="82" t="s">
        <v>145</v>
      </c>
      <c r="B39" s="12">
        <v>6700.3</v>
      </c>
      <c r="C39" s="12">
        <v>7541.9</v>
      </c>
      <c r="D39" s="12">
        <v>6261.2</v>
      </c>
      <c r="E39" s="5">
        <v>6434.2</v>
      </c>
      <c r="F39" s="5"/>
    </row>
    <row r="40" spans="1:6" x14ac:dyDescent="0.25">
      <c r="A40" s="82" t="s">
        <v>146</v>
      </c>
      <c r="B40" s="12">
        <v>1350.7</v>
      </c>
      <c r="C40" s="12">
        <v>1747.2</v>
      </c>
      <c r="D40" s="12">
        <v>1314.5</v>
      </c>
      <c r="E40" s="5">
        <v>1784.7</v>
      </c>
      <c r="F40" s="5"/>
    </row>
    <row r="41" spans="1:6" x14ac:dyDescent="0.25">
      <c r="A41" s="82" t="s">
        <v>147</v>
      </c>
      <c r="B41" s="12">
        <v>4201.8</v>
      </c>
      <c r="C41" s="12">
        <v>4183</v>
      </c>
      <c r="D41" s="12">
        <v>4546.8999999999996</v>
      </c>
      <c r="E41" s="5">
        <v>4573.7</v>
      </c>
      <c r="F41" s="5"/>
    </row>
    <row r="42" spans="1:6" x14ac:dyDescent="0.25">
      <c r="A42" s="82" t="s">
        <v>148</v>
      </c>
      <c r="B42" s="12">
        <v>57166.2</v>
      </c>
      <c r="C42" s="12">
        <v>63705.5</v>
      </c>
      <c r="D42" s="12">
        <v>65826.600000000006</v>
      </c>
      <c r="E42" s="5">
        <v>60892.9</v>
      </c>
      <c r="F42" s="5"/>
    </row>
    <row r="43" spans="1:6" x14ac:dyDescent="0.25">
      <c r="A43" s="82" t="s">
        <v>149</v>
      </c>
      <c r="B43" s="12">
        <v>60.4</v>
      </c>
      <c r="C43" s="12">
        <v>77.3</v>
      </c>
      <c r="D43" s="12">
        <v>56.4</v>
      </c>
      <c r="E43" s="5">
        <v>87.1</v>
      </c>
      <c r="F43" s="5"/>
    </row>
    <row r="44" spans="1:6" x14ac:dyDescent="0.25">
      <c r="A44" s="82" t="s">
        <v>150</v>
      </c>
      <c r="B44" s="12">
        <v>16115.5</v>
      </c>
      <c r="C44" s="12">
        <v>17968</v>
      </c>
      <c r="D44" s="12">
        <v>15386.9</v>
      </c>
      <c r="E44" s="5">
        <v>14056.5</v>
      </c>
      <c r="F44" s="5"/>
    </row>
    <row r="45" spans="1:6" x14ac:dyDescent="0.25">
      <c r="A45" s="82" t="s">
        <v>151</v>
      </c>
      <c r="B45" s="12">
        <v>6740.8</v>
      </c>
      <c r="C45" s="12">
        <v>7579.8</v>
      </c>
      <c r="D45" s="12">
        <v>6091.1</v>
      </c>
      <c r="E45" s="5">
        <v>6722.4</v>
      </c>
      <c r="F45" s="5"/>
    </row>
    <row r="46" spans="1:6" x14ac:dyDescent="0.25">
      <c r="A46" s="82" t="s">
        <v>152</v>
      </c>
      <c r="B46" s="12">
        <v>3117.8</v>
      </c>
      <c r="C46" s="12">
        <v>3421.2</v>
      </c>
      <c r="D46" s="12">
        <v>3079.4</v>
      </c>
      <c r="E46" s="5">
        <v>1574.7</v>
      </c>
      <c r="F46" s="5"/>
    </row>
    <row r="47" spans="1:6" x14ac:dyDescent="0.25">
      <c r="A47" s="82" t="s">
        <v>153</v>
      </c>
      <c r="B47" s="12">
        <v>1776.2</v>
      </c>
      <c r="C47" s="12">
        <v>1665.8</v>
      </c>
      <c r="D47" s="12">
        <v>1933.7</v>
      </c>
      <c r="E47" s="5">
        <v>3097.3</v>
      </c>
      <c r="F47" s="5"/>
    </row>
    <row r="48" spans="1:6" x14ac:dyDescent="0.25">
      <c r="A48" s="82" t="s">
        <v>203</v>
      </c>
      <c r="B48" s="12">
        <v>1314.9</v>
      </c>
      <c r="C48" s="12">
        <v>1770.6</v>
      </c>
      <c r="D48" s="12">
        <v>1515.4</v>
      </c>
      <c r="E48" s="5">
        <v>986.1</v>
      </c>
      <c r="F48" s="5"/>
    </row>
    <row r="49" spans="1:6" x14ac:dyDescent="0.25">
      <c r="A49" s="82" t="s">
        <v>154</v>
      </c>
      <c r="B49" s="12">
        <v>714.2</v>
      </c>
      <c r="C49" s="12">
        <v>649.6</v>
      </c>
      <c r="D49" s="12">
        <v>579.6</v>
      </c>
      <c r="E49" s="5">
        <v>425.1</v>
      </c>
      <c r="F49" s="5"/>
    </row>
    <row r="50" spans="1:6" ht="15.75" customHeight="1" x14ac:dyDescent="0.25">
      <c r="A50" s="81" t="s">
        <v>155</v>
      </c>
      <c r="B50" s="96">
        <v>674088.9</v>
      </c>
      <c r="C50" s="96">
        <v>764101.5</v>
      </c>
      <c r="D50" s="96">
        <v>745930.4</v>
      </c>
      <c r="E50" s="74">
        <v>755042.6</v>
      </c>
      <c r="F50" s="5"/>
    </row>
    <row r="51" spans="1:6" ht="14.25" hidden="1" customHeight="1" x14ac:dyDescent="0.25">
      <c r="A51" s="82"/>
      <c r="B51" s="5"/>
      <c r="C51" s="5"/>
      <c r="D51" s="85"/>
      <c r="E51" s="85"/>
      <c r="F51" s="5"/>
    </row>
    <row r="52" spans="1:6" ht="12.75" customHeight="1" x14ac:dyDescent="0.25">
      <c r="A52" s="82" t="s">
        <v>219</v>
      </c>
      <c r="B52" s="82"/>
      <c r="C52" s="5"/>
      <c r="D52" s="82"/>
      <c r="E52" s="82"/>
      <c r="F52" s="5"/>
    </row>
    <row r="53" spans="1:6" ht="16.5" customHeight="1" x14ac:dyDescent="0.25">
      <c r="A53" s="82" t="s">
        <v>156</v>
      </c>
      <c r="B53" s="82"/>
      <c r="C53" s="5"/>
      <c r="D53" s="82"/>
      <c r="E53" s="82"/>
      <c r="F53" s="5"/>
    </row>
    <row r="54" spans="1:6" ht="3.75" customHeight="1" x14ac:dyDescent="0.25">
      <c r="A54" s="82"/>
      <c r="B54" s="82"/>
      <c r="C54" s="5"/>
      <c r="D54" s="82"/>
      <c r="E54" s="82"/>
      <c r="F54" s="5"/>
    </row>
    <row r="55" spans="1:6" ht="13.5" customHeight="1" x14ac:dyDescent="0.25">
      <c r="A55" s="124" t="s">
        <v>157</v>
      </c>
      <c r="B55" s="124"/>
      <c r="C55" s="124"/>
      <c r="D55" s="124"/>
      <c r="E55" s="124"/>
      <c r="F55" s="5"/>
    </row>
    <row r="56" spans="1:6" ht="12.75" customHeight="1" x14ac:dyDescent="0.25">
      <c r="A56" s="114" t="s">
        <v>109</v>
      </c>
      <c r="B56" s="114"/>
      <c r="C56" s="114"/>
      <c r="D56" s="114"/>
      <c r="E56" s="114"/>
      <c r="F56" s="5"/>
    </row>
    <row r="57" spans="1:6" ht="18" customHeight="1" x14ac:dyDescent="0.25">
      <c r="A57" s="82" t="s">
        <v>227</v>
      </c>
      <c r="B57" s="82"/>
      <c r="C57" s="5"/>
      <c r="D57" s="82"/>
      <c r="E57" s="82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2019-08-14T10:41:48Z</dcterms:modified>
</cp:coreProperties>
</file>